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ejova\Desktop\TSK - Technická správa komunikací\03_ZD_ERP\03_FINAL\02_žádosti o vysvětlení\"/>
    </mc:Choice>
  </mc:AlternateContent>
  <xr:revisionPtr revIDLastSave="0" documentId="8_{90293CD9-957A-4E0D-B81F-761639BEEAF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unkcionality" sheetId="3" r:id="rId1"/>
    <sheet name="List1" sheetId="4" r:id="rId2"/>
  </sheets>
  <definedNames>
    <definedName name="_Hlk21604891" localSheetId="0">Funkcionality!#REF!</definedName>
    <definedName name="_Toc16695031" localSheetId="0">Funkcionality!$B$20</definedName>
    <definedName name="_Toc16695032" localSheetId="0">Funkcionality!$B$48</definedName>
    <definedName name="_Toc16695035" localSheetId="0">Funkcionality!$A$61</definedName>
    <definedName name="_Toc22653810" localSheetId="0">Funkcionality!#REF!</definedName>
    <definedName name="_Toc22653830" localSheetId="0">Funkcionality!$A$19</definedName>
    <definedName name="_Toc22653832" localSheetId="0">Funkcionality!$B$35</definedName>
    <definedName name="_Toc22653834" localSheetId="0">Funkcionality!#REF!</definedName>
    <definedName name="_Toc22653836" localSheetId="0">Funkcionality!$B$62</definedName>
    <definedName name="_Toc22653837" localSheetId="0">Funkcionality!$B$73</definedName>
    <definedName name="_Toc22653838" localSheetId="0">Funkcionality!$B$90</definedName>
    <definedName name="_Toc22653839" localSheetId="0">Funkcionality!$B$151</definedName>
    <definedName name="_Toc22653840" localSheetId="0">Funkcionality!$B$161</definedName>
    <definedName name="_Toc22653841" localSheetId="0">Funkcionality!$B$177</definedName>
    <definedName name="_Toc22653842" localSheetId="0">Funkcionality!$B$193</definedName>
    <definedName name="_Toc22653843" localSheetId="0">Funkcionality!#REF!</definedName>
    <definedName name="_Toc22653844" localSheetId="0">Funkcionality!#REF!</definedName>
    <definedName name="_Toc22653845" localSheetId="0">Funkcionality!#REF!</definedName>
    <definedName name="_Toc22653846" localSheetId="0">Funkcionality!#REF!</definedName>
    <definedName name="_Toc22653847" localSheetId="0">Funkcionality!#REF!</definedName>
    <definedName name="_Toc22653848" localSheetId="0">Funkcionality!#REF!</definedName>
    <definedName name="_Toc22653849" localSheetId="0">Funkcionality!#REF!</definedName>
    <definedName name="_Toc22653850" localSheetId="0">Funkcionality!#REF!</definedName>
    <definedName name="_Toc22653851" localSheetId="0">Funkcionality!#REF!</definedName>
    <definedName name="_Toc22653852" localSheetId="0">Funkcionality!#REF!</definedName>
    <definedName name="_Toc22653853" localSheetId="0">Funkcionality!#REF!</definedName>
    <definedName name="_Toc22653854" localSheetId="0">Funkcionality!#REF!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5" i="3" l="1"/>
  <c r="M13" i="3" l="1"/>
  <c r="M14" i="3"/>
  <c r="M10" i="3" l="1"/>
  <c r="N5" i="3"/>
  <c r="M15" i="3"/>
  <c r="L12" i="3"/>
  <c r="L11" i="3"/>
  <c r="L10" i="3" s="1"/>
  <c r="L5" i="3" l="1"/>
</calcChain>
</file>

<file path=xl/sharedStrings.xml><?xml version="1.0" encoding="utf-8"?>
<sst xmlns="http://schemas.openxmlformats.org/spreadsheetml/2006/main" count="214" uniqueCount="203">
  <si>
    <t>Nemožnost realizovat akci bez krytí rozpočtem</t>
  </si>
  <si>
    <t>Obecné požadavky</t>
  </si>
  <si>
    <t>Daňové agendy</t>
  </si>
  <si>
    <t>Vystavování dokladů</t>
  </si>
  <si>
    <t>Platební operace</t>
  </si>
  <si>
    <t>Pořizování, schvalování, likvidace a zaúčtování</t>
  </si>
  <si>
    <t>Účetní výkazy</t>
  </si>
  <si>
    <t>4.1. Definice obecných požadavků systémů</t>
  </si>
  <si>
    <t>4.1.1.1. Platforma PC</t>
  </si>
  <si>
    <t>4.1.1.2. Mobilní platforma</t>
  </si>
  <si>
    <t>Pomocí mobilního zařízení (telefon / tablet) musí být uživateli umožněno zejména:</t>
  </si>
  <si>
    <t>Plná podpora funkcionalit spjatých s workflow dokumentu</t>
  </si>
  <si>
    <t>Schvalování faktur</t>
  </si>
  <si>
    <t>Schvalování smluv</t>
  </si>
  <si>
    <t xml:space="preserve">Možnost nahlížení na všechny uložené dokumenty na uložišti DMS </t>
  </si>
  <si>
    <t>4.1.2. Obecné požadavky</t>
  </si>
  <si>
    <t>Systém musí dovolovat konfiguraci a parametrizaci vlastními silami uživatele a automatickou dokumentaci provedených změn konfigurace a parametrizace</t>
  </si>
  <si>
    <t>Výstup (report), vytvořený jedním uživatelem musí být využitelný opakovaně, kromě autora i dalšími oprávněnými uživateli</t>
  </si>
  <si>
    <t>Jednotlivé výstupy (reporty) musí být možno směrovat na obrazovku, tiskárnu nebo do souboru (minimálně ve formátu DOC, TXT, PDF/A, XLS a XML); výstupy a prezentace ze všech jednotlivých částí systému musí být integrovány s nástroji MS Office</t>
  </si>
  <si>
    <t>Systém musí podporovat export dat do prostředí MS Office - Word, Excel, Outlook a internetové prohlížeče Chrome a Edge</t>
  </si>
  <si>
    <t>Všechny části systému musí být navzájem integrované a modulárně koncipované, k dispozici musí být podle potřeby online i dávkové rozhraní (webové služby a textové či XML dávky) pro vnitřní integraci jednotlivých částí systému</t>
  </si>
  <si>
    <t>Přístup ke všem modulům systému a jejich ovládání musí být jednotné</t>
  </si>
  <si>
    <t>Systém musí umožňovat vyhledávání souvisejících dat napříč jednotlivými moduly</t>
  </si>
  <si>
    <t>Systém musí podporovat obecně zavedená nebo nově vyvíjená datová rozhraní pro výměnu dat mezi obchodními partnery a se státní správou a statistikou (zejména XML, API, EDIFACT)</t>
  </si>
  <si>
    <t>Možnost definování pravidel vzájemné zastupitelnosti zaměstnanců pro libovolné činnosti.</t>
  </si>
  <si>
    <t>U formulářů, polí a parametrů je po najetí kurzorem myši dostupná kontextová nápověda.</t>
  </si>
  <si>
    <t>Pro pracovníky bez přístupu do IS je možné zaslat mailem formulář, kde druhá strana vyplní výsledek a odesílá zpět do IS jako odpověď.</t>
  </si>
  <si>
    <t>Všechny části systému musí být dokumentovány; systém dokumentace musí umožňovat doplňování vlastní provozní dokumentací uživatele</t>
  </si>
  <si>
    <t>Součástí systému musí být mechanismus pro automatické odhlašování nečinných uživatelů</t>
  </si>
  <si>
    <t>Administrace oprávnění uživatelů musí být vázána na uživatelské role</t>
  </si>
  <si>
    <t>Systém administrace musí umožňovat nastavení zastupitelnosti uživatelů a delegování uživatelské role na jiného uživatele</t>
  </si>
  <si>
    <t xml:space="preserve">Aktualizace programu nebo jednotlivých modulů musí probíhat automaticky při spuštění programu uživatelem; uživateli nesmí být umožněno spustit neaktuální verzi programu </t>
  </si>
  <si>
    <t xml:space="preserve">Vstup dat musí být "uživatelsky přívětivý", tj. bez nutnosti přepínání klávesnice v průběhu běžného pořizování dat, s plným využitím numerické části klávesnice při vstupu numerických údajů </t>
  </si>
  <si>
    <t>Všechny části systému musí s uživatelem komunikovat česky</t>
  </si>
  <si>
    <t>Dokumentace systému musí být obsažena i v kontextové interaktivní nápovědě (helpu)</t>
  </si>
  <si>
    <t>Možnost vytvoření katalogu činností a jeho systematizace (stromové členění)</t>
  </si>
  <si>
    <t>Možnost různých pohledů na plán pro různé skupiny činností, nákladů, výnosů, středisek atd.</t>
  </si>
  <si>
    <t>Možnost zpracovávat plán TSK po jednotlivých oddělených částech – tj. možnost syntézy dílčích plánů do celkového plánu, a naopak možnost dekompozice celkového plánu na dílčí plány</t>
  </si>
  <si>
    <t>Vyhodnocování plnění finančního plánu dle skutečné realizace</t>
  </si>
  <si>
    <t>Sledování rozpočtu na různých úrovních podrobnosti pro různé skupiny činností, nákladů, výnosů, středisek atd.</t>
  </si>
  <si>
    <t>Hlídání nepřekročitelných hranic při rozpočtování</t>
  </si>
  <si>
    <t>Práce s „podmíněnými“ částkami v rozpočtu (tj. dočasně rozpočtem nekrytých)</t>
  </si>
  <si>
    <t>Možnost uzavírání dílčích období (např. měsíční účetní uzávěrka, čtvrtletní účetní uzávěrka, …), avšak zajištění plynulého účtování bez nutnosti uzávěrky měsíčního či ročního období</t>
  </si>
  <si>
    <t xml:space="preserve">Možnost využívat neomezený počet řádů analytických účtů </t>
  </si>
  <si>
    <t>Možnost systematického (stromového) uspořádání veškerých používaných číselníků</t>
  </si>
  <si>
    <t>Uživatelsky spravovatelné číselníky</t>
  </si>
  <si>
    <t>Možnosti uživatelsky definovat „tvrdé“ a „měkké“ kontrolní mechanismy pro integrované kontrolní procesy (křížové kontroly, zakázané kombinace hodnot číselníků, účetní okruhy, …)</t>
  </si>
  <si>
    <t>Podpora automatizovaného ověřování veřejně dostupných údajů o obchodních partnerech (registry – ekonomické subjekty, plátci DPH a jejich bankovní účty apod.) při pořizování dokladů</t>
  </si>
  <si>
    <t>Podpora oprav dokladů různými nástroji dle stavu opravovaného dokladu (oprava původního dokladu, resp. pořízení samostatného opravného dokladu)</t>
  </si>
  <si>
    <t>Podpora zálohových plateb a jejich vyúčtování</t>
  </si>
  <si>
    <t>Podpora rozúčtování dokladů na více částí</t>
  </si>
  <si>
    <t>Podpora platebních a splátkových kalendářů</t>
  </si>
  <si>
    <t>Vazba na evidenci pohledávek a ostatní účetní a evidenční funkcionality, kde je potřebný údaj o peněžním toku</t>
  </si>
  <si>
    <t>Automatické párování plateb, možnost manuálního párování i případného odpárování</t>
  </si>
  <si>
    <t>Možnosti definování různých párovacích scénářů</t>
  </si>
  <si>
    <t>Podpora tvorby hromadných a individuálních plateb na základě výběru titulů pro platbu a možnost definovat různé scénáře pro automatizovanou přípravu platebních příkazů (např. dle stáří, dle subjektů, dle skupin činností apod.)</t>
  </si>
  <si>
    <t>Podpora automatizovaného pořizování dokladů uživatelsky definovatelnými scénáři (dle klíčových prvků)</t>
  </si>
  <si>
    <t>Podpora vícestupňového pořizování dokladu (postupné pořizování více uživateli)</t>
  </si>
  <si>
    <t>Možnost připojování jakýchkoliv elektronických příloh, skenů apod. k dokladům</t>
  </si>
  <si>
    <t>Možnost hromadného pořizování typových dokladů</t>
  </si>
  <si>
    <t>Možnost kopírování dokladů (resp. možnost vytváření typizovaných druhů dokladů, předloh)</t>
  </si>
  <si>
    <t>Možnost definovat, používat a zaznamenat vícestupňové schvalování dokladů dle uživatelsky definovaných rolí a indikaci osoby, která provedla operaci nebo její opravu nebo schválila provedení operace a zaznamenání okamžiku této akce (datum a čas) aj. náležitostí dle příslušných předpisů (např. zákon o účetnictví)</t>
  </si>
  <si>
    <t>Standardní účetní výkazy pro operativní práci (obratová předvaha, saldokonto, hlavní kniha, stáří pohledávek a závazků atd.) s uživatelsky definovatelnými pohledy a třídícími znaky</t>
  </si>
  <si>
    <t>Plná integrace přípravy a zpracování výkazů účetní závěrky</t>
  </si>
  <si>
    <t>Možnost uživatelsky provádět změny v definici výkazů účetní závěrky</t>
  </si>
  <si>
    <t>Podpora nestandardních situací v rámci zpracování účetní závěrky (opravy minulých let apod.)</t>
  </si>
  <si>
    <t>Možnost uživatelsky definovat specifické výstupy pro účely účetní závěrky a jejich trvalé uchování v rámci podkladů k účetní závěrce</t>
  </si>
  <si>
    <t>Možnost uživatelsky definovat jakékoliv výkazy a reporty v rozsahu dat obsažených v SW, a to ve všech integrovaných modulech či navázaných datech</t>
  </si>
  <si>
    <t>Evidence karet majetku</t>
  </si>
  <si>
    <t>Možnost provádění všech majetkových pohybů v rámci SW</t>
  </si>
  <si>
    <t>Centrální evidence všech smluv/objednávek</t>
  </si>
  <si>
    <t>Možnost kategorizace smluv dle uživatelských skupin</t>
  </si>
  <si>
    <t>Možnost práce se vzory smluv v předdefinované podobě</t>
  </si>
  <si>
    <t>Zadávání finančních atributů smlouvy pro alokaci finančních prostředků v rozpočtu</t>
  </si>
  <si>
    <t>Vazba účetních dokladů na smlouvu</t>
  </si>
  <si>
    <t xml:space="preserve">Řízený elektronický schvalovací proces před uzavřením smlouvy a při jejich změnách </t>
  </si>
  <si>
    <t>Možnost definice schvalovacích šablon dle požadavků uživatelů, kde mohou být definovány různé schvalovací role požadované uživatelem</t>
  </si>
  <si>
    <t>Možnosti vyhodnocování finančního plnění smluv dle rozpočtu a skutečnosti na základě uživatelsky definovatelných pohledů (např. skupina činností, skupina subjektů, období apod.)</t>
  </si>
  <si>
    <t>Automatická vazba do registru ekonomických subjektů</t>
  </si>
  <si>
    <t>Automatická vazba do ISZR, insolvenčního rejstříku</t>
  </si>
  <si>
    <t>Zveřejňování smluv včetně anonymizace</t>
  </si>
  <si>
    <t xml:space="preserve">Automatické ukládání dokumentů v předem definované podobě a předem definované struktury  </t>
  </si>
  <si>
    <t>Systém musí umožnit verzování souborů, včetně jejich názorného označení.</t>
  </si>
  <si>
    <t xml:space="preserve">Systém obsahuje funkce importu jednotlivého souboru, množiny souborů, složky či složek souborů včetně jejich podstruktury vytvořené mimo systém DMS: </t>
  </si>
  <si>
    <t>V případě odeslání odkazu na soubor z jednotného úložiště (v rámci plnění úkolů ve workfklow) dostanou oslovené osoby nebo skupiny automaticky přístupová práva na čtení (dynamické přidělování oprávnění k příslušnému souboru/složce).</t>
  </si>
  <si>
    <t>b)    z prostředí MS Office – pomocí příslušného plug-inu “uložit do DMS”; následně bude nutné zvolit cílovou složku v úložišti DMS</t>
  </si>
  <si>
    <t>d)    z prostředí MS Outlook</t>
  </si>
  <si>
    <t xml:space="preserve">e)    z prostředí prohlížečů PDF souborů (Adobe Reader) </t>
  </si>
  <si>
    <r>
      <rPr>
        <sz val="11"/>
        <color rgb="FF000000"/>
        <rFont val="Arial"/>
        <family val="2"/>
      </rPr>
      <t xml:space="preserve">Systém musí obsahovat funkci OCR jež </t>
    </r>
    <r>
      <rPr>
        <sz val="11"/>
        <color rgb="FF222222"/>
        <rFont val="Arial"/>
        <family val="2"/>
      </rPr>
      <t>umožní </t>
    </r>
    <r>
      <rPr>
        <sz val="11"/>
        <color rgb="FF000000"/>
        <rFont val="Arial"/>
        <family val="2"/>
      </rPr>
      <t>digitalizaci</t>
    </r>
    <r>
      <rPr>
        <sz val="11"/>
        <color rgb="FF222222"/>
        <rFont val="Arial"/>
        <family val="2"/>
      </rPr>
      <t> tištěného </t>
    </r>
    <r>
      <rPr>
        <sz val="11"/>
        <color rgb="FF000000"/>
        <rFont val="Arial"/>
        <family val="2"/>
      </rPr>
      <t>textu, případně textu v elektronické podobě ve formátu JPEG, PDF a podobně</t>
    </r>
  </si>
  <si>
    <t>Možnost kombinovaného sestavování rozpočtu pomocí rámců, ale i agregací požadavků</t>
  </si>
  <si>
    <t>Možnost ve výjimečných případech zahrnout do systému nezaúčtovanou došlou fakturu (pro účely přiznání k DPH a KH)</t>
  </si>
  <si>
    <t>Pracovní prostředí musí být jednoduché s plně využitelnou pracovní plochou a s možnostmi plné úpravy velikosti či uspořádání oken dle moderních trendů a rozlišení LCD technologií vč. možností použití více monitorů, dělených pracovních ploch apod.</t>
  </si>
  <si>
    <t>4.2. 	Definice požadavků jednotlivých funkčních oblastí ekonomického ERP</t>
  </si>
  <si>
    <t>Podpora modelování vývoje ostatních (navazujících nebo podmíněných) položek v rámci plánu</t>
  </si>
  <si>
    <t>Vazby plánovaných činností na spravovaný majetek či k jiným definovaným aspektům – tj. podpora použití různých číselníků v rámci plánování</t>
  </si>
  <si>
    <t>Úzká vazba na rozpočtování (rámec finančních prostředků rozpočtu, struktura rozpočtu, atd.)</t>
  </si>
  <si>
    <t>Možnost nastavování finančního rámce pro plánování z rozpočtu „shora“ (tvorba plánu na základě dedikovaného finančního rámce rozpočtu) a zároveň tvorba finančního rámce pro rozpočet „sdola“ (tvorba dle věcného rozsahu činností)</t>
  </si>
  <si>
    <t>Možnost přiřazení měrných jednotek a jednotkových cen pro účely plánování, resp. on-line propojení s již/aktuálně používanými SW pro věcné plánování od výrobce CDSw</t>
  </si>
  <si>
    <t>Tvorba rozpočtu shora dolů, tj. zadání rámcových sumárních hodnot a následný rozpad na nižší úrovně, a to ve vazbě na finanční plán a uzavřené smlouvy</t>
  </si>
  <si>
    <t>Tvorba rozpočtu zdola nahoru, tj. sestavování dílčích rozpočtů ve vazbě na finanční plán a uzavřené smlouvy s postupnou agregací až k rámcovým sumárním hodnotám</t>
  </si>
  <si>
    <t>Možnost modelování rozpočtu a jeho změn s vazbou na finanční plánování, ale i bez něj</t>
  </si>
  <si>
    <t>Sledování disponibility prostředků rozpočtu dle různých stavů v rámci běhu času (požadavek, příslib, uzavřená smlouva, vyfakturovaná částka, …)</t>
  </si>
  <si>
    <t>Evidence rozpočtovaných částek s vazbou na aktivitu, majetek, skupinu majetku, území či další věcné třídící znaky v návaznosti na funkční oblasti Plánování, Rozpočtu, Smlouvy.</t>
  </si>
  <si>
    <t>Neomezený počet stromové struktury rozpočtu a funkcionalit podporující pokročilé využívání dat (filtrovat, rozpočtování stanovovat ke skupině nebo v detailu)</t>
  </si>
  <si>
    <t>Zobrazení rozpočtu v uživatelsky definovatelných pohledech (stromová struktura činností, organizační struktura společnosti, struktura nákladových a výnosových účtů, výkaz zisku a ztráty, aj.)</t>
  </si>
  <si>
    <t>Podpora elektronického workflow v rámci práce s rozpočtem vč. jeho modelace</t>
  </si>
  <si>
    <t>Možnost verzování sestavovaných rozpočtů s dohledatelnou stopou provedené modifikace</t>
  </si>
  <si>
    <t>Možnost práce s více rozpočty s různou úrovní podrobnosti (např. pro různé činnosti, v různých časových obdobích, apod.)</t>
  </si>
  <si>
    <t>Komplexní vedení účetnictví v souladu s účetními předpisy pro podnikatelské subjekty (vyhl. č. 500/2002 Sb.) a českými daňovými předpisy</t>
  </si>
  <si>
    <t>Zajištění možnosti zpracovávat a předávat účetní data v rámci „konsolidace státu“ dle příslušné legislativy</t>
  </si>
  <si>
    <t>Možnost vytvářet paralelní účetní evidenci, která bude obsahovat položky pro účtování ve struktuře a detailu  pro účely Pomocného konsolidačního přehledu (dle technické specifikace dostupné na stránkách ministerstva financí)</t>
  </si>
  <si>
    <t>Členění účetnictví na agendy (knihy) s přiřaditelnými oprávněními do těchto agend pro různé kategorie uživatelských rolí</t>
  </si>
  <si>
    <t>Možnost práce s neomezeným počtem číselníků a analytických účtů</t>
  </si>
  <si>
    <t>Používání (uživatelsky) definovaných předkontací (automatizovaných účetních postupů) a zároveň možnost jejich nepoužití v případě potřeby</t>
  </si>
  <si>
    <t>Veškeré účetní záznamy musí mít možnost vazby na ostatní agendy v systému (smlouvy, jiné doklady, workflow, …) a sledování „stopy“ záznamu (např. plán – rozpočet – smlouva – faktura – účetnictví) z kteréhokoliv bodu procesu</t>
  </si>
  <si>
    <t>Všechny ekonomické informace z jednotlivých částí systému budou automaticky a jedinečně vstupovat do funkční oblasti Účetnictví, ze kterého bude možno čerpat všechny záznamy, potřebné pro naplnění zásad úplného a správného vedení účetnictví a výkaznictví dle příslušných předpisů a současně bude možné sestavovat i reporty, rozbory a další výstupy dle vnitřní potřeby TSK</t>
  </si>
  <si>
    <t>Integrace zpracování záznamní povinnosti pro DPH, zpracování a on-line podání přiznání k DPH a kontrolního hlášení</t>
  </si>
  <si>
    <t>Možnost uzavírání období pro účely DPH – plná podpora pro správu jednotlivých zdaňovacích období DPH a vazby na řádná, opravná a dodatečná přiznání k DPH, resp. řádná a následná kontrolní hlášení</t>
  </si>
  <si>
    <t>Možnost zahrnutí přijatých či vystavených dokladů do záznamní povinnosti pro DPH a kontrolního hlášení i v případě jejich nezaúčtování do účetního deníku</t>
  </si>
  <si>
    <t>Podpora automatizovaného zpracování zálohových plateb a jejich vyúčtování</t>
  </si>
  <si>
    <t>Vystavování faktur, zálohových dokladů, daňových dokladů k přijaté platbě, aj. druhů dokladů</t>
  </si>
  <si>
    <t>Možnost vytvořit specifický automatizovaný postup pro vystavování faktur na základě výběru nákladových položek pro jejich zahrnutí do vystaveného dokladu a označení příznakem (či jiným způsobem) takových nákladových položek o zpracování</t>
  </si>
  <si>
    <t>Oboustranná elektronická komunikace a přenos finančních operací s peněžním ústavem</t>
  </si>
  <si>
    <t>Automatická vazba do příslušných veřejných registrů a rejstříků při ověřování bankovních účtů</t>
  </si>
  <si>
    <t>Možnost pořizování příslušných dokladů v rámci příslušných agend (knih) a jejich přenos do účetních knih a zároveň možnost přímého pořízení dokladu mimo příslušné agendy (knihy) do účetních knih</t>
  </si>
  <si>
    <t>Podpora elektronického pořizování dokladů přijatých v běžně používaných formátech</t>
  </si>
  <si>
    <t>Kalkulace a vedení účetních a daňových odpisů, zařazování a vyřazování majetku s přímou vazbou na účetnictví, výpočet odpisů při technickém zhodnocení majetku s definovatelnými parametry (prodloužení/neprodloužení doby odpisování), rekalkulace odpisů při částečném vyřazení majetku</t>
  </si>
  <si>
    <t>Vazba funkční oblast Evidence majetku na požadavky zákona o DPH (sledování doby pro úpravu a vyrovnání odpočtu daně, výpočet úpravy a vyrovnání odpočtu)</t>
  </si>
  <si>
    <t>Vazba funkční oblast Evidence majetku na funkční oblast Smlouvy / objednávky</t>
  </si>
  <si>
    <t>Možnost připojení dodatečných informací k majetku (fotodokumentace, plány, technické specifikace, certifikáty, …)</t>
  </si>
  <si>
    <t>Provádění inventarizace majetku s využitím elektronických prostředků (čárové kódy, čtečky či vyšší formy elektronizace)</t>
  </si>
  <si>
    <t>Úzká vazba na funkční oblast Účetnictví (přiřazení používaných účtů, předkontací, automatizované účtování, …)</t>
  </si>
  <si>
    <t>Systém musí umožnit vyhledávat fulltextově pro jeden až n výrazů v celém úložišti nebo ve vybrané části úložiště DMS. Zadání více výrazů může být zadáno pomocí jednoho vstupního řetězce. Vyhledávání nebude primárně prováděno v archivních složkách, pouze při explicitním zadání uživatelem. Vyhledávání nebude prováděno v souborech, které jsou uloženy v zašifrované formě.</t>
  </si>
  <si>
    <t>Systém musí umožnit archivaci označených souborů a složek, vč. souvisejících metadat a dle předepsaných podmínek (skartační a spisový znak) je automaticky uložit do archivační složky systému DMS (Archiv DMS).</t>
  </si>
  <si>
    <t xml:space="preserve">c)    z prostředí MS Windows průzkumníka </t>
  </si>
  <si>
    <t xml:space="preserve">f)     z prostředí internetového prohlížeče (minimálně Chrome a Edge) </t>
  </si>
  <si>
    <t>Elektronické schvalování dokladů i na mobilních zařízeních s možností modifikace schvalovaného dokumentu, tvorbou účetní věty (přiřazení dimenzí, číselníků) či přidání poznámky</t>
  </si>
  <si>
    <t>Použití neomezené možnosti účetních příznaků (dimenzí, číselníků) pro strukturování dat a jejich reporting, vč. používání číselníků v aplikacích třetích stran (např. CDSw server)</t>
  </si>
  <si>
    <t>Elektronické schvalování smluv i pomocí mobilních zařízení. Schvalovací proces musí umožňovat mimo prostého schvalování i modifikace schvalovaného dokumentu případně přiložení poznámky</t>
  </si>
  <si>
    <t>Možnost sdílet data s funkčními oblastmi Plánování, Rozpočtování a Účetnictví</t>
  </si>
  <si>
    <t xml:space="preserve">Možnost tvořit smlouvy před rezervaci finančních prostředků, které budou zaznamenány do funkční oblasti plánování </t>
  </si>
  <si>
    <t>Funkce schvalování dokumentů s možností jejich modifikace, tvorba účetní věty, přiložení poznámky</t>
  </si>
  <si>
    <t>Možnost modifikace schvalovaných dokumentů, tvorba účetní věty, vložení poznámky</t>
  </si>
  <si>
    <t>Systém musí být otevřený, umožňující přístup k datům uživatele při zachování bezpečnosti dat</t>
  </si>
  <si>
    <t>Systém musí obsahovat prostředky pro datové propojení, případně integraci s dále specifikovanými externími aplikacemi, dodavatel musí TSK Praha poskytnout přehled a technické specifikace pro integraci dalších aplikací</t>
  </si>
  <si>
    <t>4.2.1. Funkční oblast Finančního plánování - přehled minimálních požadavků na funkcionality</t>
  </si>
  <si>
    <t>4.2.2. Funkční oblast Rozpočet  - přehled minimálních požadavků na funkcionality</t>
  </si>
  <si>
    <t>4.2.3      Funkční oblast Účetnictví - přehled minimálních požadavků na funkcionality</t>
  </si>
  <si>
    <t>4.2.4      Funkční oblast Evidence majetku - přehled minimálních požadavků na funkcionality</t>
  </si>
  <si>
    <t>4.2.5      Funkční oblast Smlouvy / objednávky - přehled minimálních požadavků na funkcionality</t>
  </si>
  <si>
    <t>4.2.6      Funkční oblast DMS - přehled minimálních požadavků na funkcionality</t>
  </si>
  <si>
    <t>4.2.7      Funkční oblast Interního reportingu - přehled minimálních požadavků na funkcionality</t>
  </si>
  <si>
    <t>Integrace vedení evidence pro účely daně z příjmů právnických osob (členění nákladů dle příznaků pro účely daně z příjmů, reporty daňových a nedaňových položek,. )</t>
  </si>
  <si>
    <t xml:space="preserve">4.1.1 . Vizuální podoba a uživatelské rozhraní </t>
  </si>
  <si>
    <t>4.1.3. Ostatní</t>
  </si>
  <si>
    <t>Získaný počet bodů</t>
  </si>
  <si>
    <t>Maximální počet bodů</t>
  </si>
  <si>
    <t>Namapování (přiřazení) popsané funkcionality na nabízené řešení; Účastník identifikuje tu část svého systému, která popsanou funkcionalitu zajišťuje.</t>
  </si>
  <si>
    <t>Dotazník je vyplněn v souladu s požadavky</t>
  </si>
  <si>
    <t>Dotazník není vyplněn v souladu s požadavky</t>
  </si>
  <si>
    <t>Poznámka Účastníka, upřesňující způsob implementace/vývoje (volitelná)</t>
  </si>
  <si>
    <t>Počet odpovědí ANO</t>
  </si>
  <si>
    <t>Počet odpovědí NE</t>
  </si>
  <si>
    <t>Počet odpovědí ČÁSTEČNÝ VÝVOJ</t>
  </si>
  <si>
    <t>Počet odpovědí PLNÝ VÝVOJ</t>
  </si>
  <si>
    <t>-</t>
  </si>
  <si>
    <t>Ano</t>
  </si>
  <si>
    <t>NE</t>
  </si>
  <si>
    <t>ANO</t>
  </si>
  <si>
    <t>Ne</t>
  </si>
  <si>
    <t>ŽÁDNÝ VÝVOJ</t>
  </si>
  <si>
    <t>ČÁSTEČNÝ VÝVOJ</t>
  </si>
  <si>
    <t>PLNÝ VÝVOJ</t>
  </si>
  <si>
    <t>Plný vývoj</t>
  </si>
  <si>
    <t>Žádný vývoj</t>
  </si>
  <si>
    <t>Částečný vývoj</t>
  </si>
  <si>
    <t>Celkový bodový zisk kritéria</t>
  </si>
  <si>
    <t xml:space="preserve">Je u poptávané funkcionality nutný vývoj? (Účastník vyplní informaci ŽÁDNÝ VÝVOJ, ČÁSTEČNÝ VÝVOJ nebo PLNÝ VÝVOJ) </t>
  </si>
  <si>
    <t>Seznam subkritéria 2a</t>
  </si>
  <si>
    <t>Seznam subkritéria 2b</t>
  </si>
  <si>
    <t>Podmíněné formátování</t>
  </si>
  <si>
    <t>Kontrola vyplnění</t>
  </si>
  <si>
    <t>Podmíněné formátování 1</t>
  </si>
  <si>
    <t>Podmíněné formátování 2</t>
  </si>
  <si>
    <t>Poznámka</t>
  </si>
  <si>
    <t>Hodnota odpovědi je 1 bod.</t>
  </si>
  <si>
    <t>Hodnota odpovědi je 0 bodů.</t>
  </si>
  <si>
    <t>Počet odpovědí ŽÁDNÝ VÝVOJ (Nativní součást nabízeného řešení)</t>
  </si>
  <si>
    <t>Hodnota odpovědi je 0,5 bodu.</t>
  </si>
  <si>
    <t>Hodnocení parametru 2a</t>
  </si>
  <si>
    <t>Hodnocení parametru 2b</t>
  </si>
  <si>
    <t>Váha parametrů</t>
  </si>
  <si>
    <t>Systém by též skrze mobilní zařízení měl uživatele upozorňovat na blížící se termíny pro schvalování, nový úkol v agendě a podobné, ve formě notifikace, forma notifikace musí být plně kompatibilní s operačním systémem mobilního zařízení. Uživatel by měl mít možnost volby, zda má být upozorňován skrze notifikace mobilního zařízení, či pomocí emailových zpráv.</t>
  </si>
  <si>
    <t xml:space="preserve">Uživatelské prostředí využívá grafických prvků, tzn. tvarů (např. piktogramů), barev a layoutu, pro zlepšení uživatelského komfortu a orientace v systému. </t>
  </si>
  <si>
    <t>a)    z grafického uživatelského prostředí DMS – pomocí funkcionality "vložit soubor/y" do příslušné složky (od toho se budou odvíjet relevantní   metadata dle šablony) nebo přetažením souboru, souborů (včetně emailových zpráv) pomocí funkce "drag and drop" do příslušné složky v úložišti DMS</t>
  </si>
  <si>
    <t>140*</t>
  </si>
  <si>
    <t>Účastník se zavazuje níže označené funkcionality poskytnout klíčovým uživatelům v neparametrizované podobě do předtestování v souladu s harmonogramem plnění veřejné zakázky. (Účastník vyplní pouze ANO nebo NE)</t>
  </si>
  <si>
    <t>ÚČASTNÍK VYPLNÍ (POVINNĚ) ČERVENĚ a ŽLUTĚ OZNAČENÁ POLE. Pro červeně označená pole je pro každou funkcionalitu připraven seznam nabízených odpovědí, při správném vyplnění atributu se červená barva změní na zelenou. Sloupec O je volitelný pro doplnění upřesňujících údajů ze strany Účastníka.
* Minimální počet bodů u parametru 2b pro splnění požadavků Zadavatele je 70 bodů. Pokud nabízené řešení nezíská minimálně 70 bodů, bude podaná nabídka vyřazena ze zadávacího řízení pro nesplnění požadovaných parametrů.</t>
  </si>
  <si>
    <t>Systém musí obsahovat prostředky pro tvorbu výstupů (reporting) v konsolidované formě nad daty v systému, uživatel musí být schopen tvořit vlastní tiskové sestavy a reporty</t>
  </si>
  <si>
    <r>
      <t xml:space="preserve">Systém musí obsahovat prostředky pro tvorbu výstupů (reporting); musí se jednat o pokročilý reporting, který umožní tvorbu reportů v konsolidované formě nad daty </t>
    </r>
    <r>
      <rPr>
        <b/>
        <sz val="11"/>
        <rFont val="Arial"/>
        <family val="2"/>
        <charset val="238"/>
      </rPr>
      <t>se kterými systém pracuje</t>
    </r>
    <r>
      <rPr>
        <sz val="11"/>
        <rFont val="Arial"/>
        <family val="2"/>
        <charset val="238"/>
      </rPr>
      <t>,</t>
    </r>
    <r>
      <rPr>
        <sz val="11"/>
        <color theme="1"/>
        <rFont val="Arial"/>
        <family val="2"/>
      </rPr>
      <t xml:space="preserve"> uživatel musí být schopen tvořit vlastní tiskové sestavy</t>
    </r>
  </si>
  <si>
    <r>
      <t xml:space="preserve">Výstup </t>
    </r>
    <r>
      <rPr>
        <b/>
        <sz val="11"/>
        <rFont val="Arial"/>
        <family val="2"/>
      </rPr>
      <t>pokročilého reportingu</t>
    </r>
    <r>
      <rPr>
        <sz val="11"/>
        <rFont val="Arial"/>
        <family val="2"/>
      </rPr>
      <t>, vytvořený jedním uživatelem musí být využitelný opakovatelně, kromě autora i dalšími oprávněnými uživateli</t>
    </r>
  </si>
  <si>
    <r>
      <t xml:space="preserve">Jednotlivé výstupy </t>
    </r>
    <r>
      <rPr>
        <b/>
        <sz val="11"/>
        <rFont val="Arial"/>
        <family val="2"/>
      </rPr>
      <t>pokročilého reportingu</t>
    </r>
    <r>
      <rPr>
        <sz val="11"/>
        <rFont val="Arial"/>
        <family val="2"/>
      </rPr>
      <t xml:space="preserve"> musí být možno směrovat na obrazovku, tiskárnu nebo do souboru (minimálně ve formátu DOC, TXT, PDF/A, XLS a XML); výstupy a prezentace ze všech jednotlivých částí systému musí být integrovány s nástroji MS Office</t>
    </r>
  </si>
  <si>
    <r>
      <t xml:space="preserve">Systém musí podporovat export dat </t>
    </r>
    <r>
      <rPr>
        <b/>
        <sz val="11"/>
        <rFont val="Arial"/>
        <family val="2"/>
      </rPr>
      <t>vytvořených pokročilým reportingem</t>
    </r>
    <r>
      <rPr>
        <sz val="11"/>
        <rFont val="Arial"/>
        <family val="2"/>
      </rPr>
      <t xml:space="preserve"> do prostředí MS Office - Word, Excel, Outlook a internetové prohlížeče Chrome a Edge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</si>
</sst>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22222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0"/>
      <color theme="0"/>
      <name val="Arial"/>
      <family val="2"/>
    </font>
    <font>
      <b/>
      <sz val="11"/>
      <color theme="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0"/>
      <name val="Arial"/>
      <family val="2"/>
    </font>
    <font>
      <b/>
      <sz val="18"/>
      <color theme="0"/>
      <name val="Arial"/>
      <family val="2"/>
      <charset val="238"/>
    </font>
    <font>
      <sz val="18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4F2D7F"/>
        <bgColor indexed="64"/>
      </patternFill>
    </fill>
    <fill>
      <patternFill patternType="solid">
        <fgColor rgb="FFB9ABCC"/>
        <bgColor indexed="64"/>
      </patternFill>
    </fill>
    <fill>
      <patternFill patternType="solid">
        <fgColor rgb="FF7257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797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39">
    <xf numFmtId="0" fontId="0" fillId="0" borderId="0" xfId="0"/>
    <xf numFmtId="10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0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10" fontId="2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/>
    </xf>
    <xf numFmtId="9" fontId="13" fillId="3" borderId="0" xfId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/>
    </xf>
    <xf numFmtId="0" fontId="13" fillId="3" borderId="11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/>
    </xf>
    <xf numFmtId="9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9" fontId="2" fillId="5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64" fontId="14" fillId="0" borderId="0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7" fillId="0" borderId="30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0" fontId="13" fillId="0" borderId="0" xfId="0" applyNumberFormat="1" applyFont="1" applyAlignment="1">
      <alignment horizontal="left" vertical="center"/>
    </xf>
    <xf numFmtId="164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/>
    </xf>
    <xf numFmtId="9" fontId="2" fillId="6" borderId="1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9" fontId="16" fillId="0" borderId="13" xfId="0" applyNumberFormat="1" applyFont="1" applyBorder="1" applyAlignment="1">
      <alignment horizontal="center" vertical="center"/>
    </xf>
    <xf numFmtId="9" fontId="16" fillId="0" borderId="27" xfId="0" applyNumberFormat="1" applyFont="1" applyBorder="1" applyAlignment="1">
      <alignment horizontal="center" vertical="center"/>
    </xf>
    <xf numFmtId="0" fontId="18" fillId="2" borderId="25" xfId="0" applyFont="1" applyFill="1" applyBorder="1" applyAlignment="1">
      <alignment vertical="center"/>
    </xf>
    <xf numFmtId="0" fontId="18" fillId="2" borderId="26" xfId="0" applyFont="1" applyFill="1" applyBorder="1" applyAlignment="1">
      <alignment vertical="center"/>
    </xf>
    <xf numFmtId="0" fontId="18" fillId="2" borderId="28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3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164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10" fontId="21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horizontal="left" vertical="center"/>
    </xf>
    <xf numFmtId="2" fontId="24" fillId="0" borderId="0" xfId="0" applyNumberFormat="1" applyFont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37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5" fillId="0" borderId="39" xfId="0" applyFont="1" applyBorder="1" applyAlignment="1">
      <alignment horizontal="left" vertical="center"/>
    </xf>
    <xf numFmtId="0" fontId="15" fillId="0" borderId="4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" fillId="5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5" fillId="0" borderId="35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9" fillId="2" borderId="29" xfId="0" applyFont="1" applyFill="1" applyBorder="1" applyAlignment="1">
      <alignment horizontal="left" vertical="center"/>
    </xf>
    <xf numFmtId="0" fontId="19" fillId="2" borderId="31" xfId="0" applyFont="1" applyFill="1" applyBorder="1" applyAlignment="1">
      <alignment horizontal="left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 indent="10"/>
    </xf>
    <xf numFmtId="0" fontId="0" fillId="0" borderId="4" xfId="0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126">
    <dxf>
      <font>
        <color rgb="FFFF0000"/>
      </font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4F2D7F"/>
      <color rgb="FFC6EFCE"/>
      <color rgb="FFFF7979"/>
      <color rgb="FF725799"/>
      <color rgb="FFB9ABCC"/>
      <color rgb="FF9581B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45202</xdr:rowOff>
    </xdr:from>
    <xdr:to>
      <xdr:col>16</xdr:col>
      <xdr:colOff>1384</xdr:colOff>
      <xdr:row>3</xdr:row>
      <xdr:rowOff>1082387</xdr:rowOff>
    </xdr:to>
    <xdr:sp macro="" textlink="">
      <xdr:nvSpPr>
        <xdr:cNvPr id="18" name="Obdélník 17">
          <a:extLst>
            <a:ext uri="{FF2B5EF4-FFF2-40B4-BE49-F238E27FC236}">
              <a16:creationId xmlns:a16="http://schemas.microsoft.com/office/drawing/2014/main" id="{76C95D56-8973-4D3F-9F26-C24EDE61FE54}"/>
            </a:ext>
          </a:extLst>
        </xdr:cNvPr>
        <xdr:cNvSpPr/>
      </xdr:nvSpPr>
      <xdr:spPr>
        <a:xfrm>
          <a:off x="0" y="45202"/>
          <a:ext cx="22399566" cy="155673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 anchorCtr="1">
          <a:noAutofit/>
        </a:bodyPr>
        <a:lstStyle/>
        <a:p>
          <a:pPr marL="0" indent="0" algn="ctr" defTabSz="457200" rtl="0" eaLnBrk="1" latinLnBrk="0" hangingPunct="1"/>
          <a:endParaRPr lang="cs-CZ" sz="900" kern="12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154440</xdr:colOff>
      <xdr:row>2</xdr:row>
      <xdr:rowOff>132119</xdr:rowOff>
    </xdr:from>
    <xdr:to>
      <xdr:col>15</xdr:col>
      <xdr:colOff>409575</xdr:colOff>
      <xdr:row>3</xdr:row>
      <xdr:rowOff>509309</xdr:rowOff>
    </xdr:to>
    <xdr:sp macro="" textlink="">
      <xdr:nvSpPr>
        <xdr:cNvPr id="19" name="Rectangle: Rounded Corners 4">
          <a:extLst>
            <a:ext uri="{FF2B5EF4-FFF2-40B4-BE49-F238E27FC236}">
              <a16:creationId xmlns:a16="http://schemas.microsoft.com/office/drawing/2014/main" id="{98949B4A-17E1-436A-871D-B5067CFC3098}"/>
            </a:ext>
          </a:extLst>
        </xdr:cNvPr>
        <xdr:cNvSpPr/>
      </xdr:nvSpPr>
      <xdr:spPr>
        <a:xfrm>
          <a:off x="154440" y="478483"/>
          <a:ext cx="20436590" cy="55037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130244</xdr:colOff>
      <xdr:row>3</xdr:row>
      <xdr:rowOff>73102</xdr:rowOff>
    </xdr:from>
    <xdr:to>
      <xdr:col>2</xdr:col>
      <xdr:colOff>249283</xdr:colOff>
      <xdr:row>3</xdr:row>
      <xdr:rowOff>418445</xdr:rowOff>
    </xdr:to>
    <xdr:pic>
      <xdr:nvPicPr>
        <xdr:cNvPr id="20" name="Picture 5">
          <a:extLst>
            <a:ext uri="{FF2B5EF4-FFF2-40B4-BE49-F238E27FC236}">
              <a16:creationId xmlns:a16="http://schemas.microsoft.com/office/drawing/2014/main" id="{F5335F38-F3E2-4EF3-B9AF-782C34B6E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7894" y="587452"/>
          <a:ext cx="3405164" cy="345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T236"/>
  <sheetViews>
    <sheetView showGridLines="0" tabSelected="1" zoomScale="80" zoomScaleNormal="80" workbookViewId="0">
      <selection activeCell="G213" sqref="G213"/>
    </sheetView>
  </sheetViews>
  <sheetFormatPr defaultColWidth="9.109375" defaultRowHeight="13.8" x14ac:dyDescent="0.25"/>
  <cols>
    <col min="1" max="1" width="3.5546875" style="6" customWidth="1"/>
    <col min="2" max="2" width="47.88671875" style="5" customWidth="1"/>
    <col min="3" max="9" width="9.109375" style="6"/>
    <col min="10" max="10" width="27.6640625" style="6" customWidth="1"/>
    <col min="11" max="11" width="21.44140625" style="6" customWidth="1"/>
    <col min="12" max="12" width="32" style="6" customWidth="1"/>
    <col min="13" max="13" width="30.88671875" style="1" customWidth="1"/>
    <col min="14" max="14" width="49.33203125" style="2" customWidth="1"/>
    <col min="15" max="15" width="42.33203125" style="3" customWidth="1"/>
    <col min="16" max="16" width="9.109375" style="6" customWidth="1"/>
    <col min="17" max="17" width="9.109375" style="19"/>
    <col min="18" max="18" width="9.109375" style="6"/>
    <col min="19" max="19" width="14.33203125" style="6" bestFit="1" customWidth="1"/>
    <col min="20" max="16384" width="9.109375" style="6"/>
  </cols>
  <sheetData>
    <row r="4" spans="1:19" ht="87.6" customHeight="1" thickBot="1" x14ac:dyDescent="0.3"/>
    <row r="5" spans="1:19" ht="40.200000000000003" customHeight="1" thickBot="1" x14ac:dyDescent="0.35">
      <c r="B5" s="97" t="s">
        <v>197</v>
      </c>
      <c r="C5" s="97"/>
      <c r="D5" s="97"/>
      <c r="E5" s="97"/>
      <c r="F5" s="97"/>
      <c r="G5" s="97"/>
      <c r="H5" s="97"/>
      <c r="J5" s="104" t="s">
        <v>176</v>
      </c>
      <c r="K5" s="105"/>
      <c r="L5" s="106">
        <f xml:space="preserve"> (L10 * L6) + (M6 * M10)</f>
        <v>0</v>
      </c>
      <c r="M5" s="107"/>
      <c r="N5" s="108" t="str">
        <f>IF(N205=0,"Dotazník je vyplněn v souladu s požadavky","Dotazník není vyplněn v souladu s požadavky")</f>
        <v>Dotazník není vyplněn v souladu s požadavky</v>
      </c>
      <c r="O5" s="109"/>
    </row>
    <row r="6" spans="1:19" ht="24" customHeight="1" thickBot="1" x14ac:dyDescent="0.35">
      <c r="B6" s="97"/>
      <c r="C6" s="97"/>
      <c r="D6" s="97"/>
      <c r="E6" s="97"/>
      <c r="F6" s="97"/>
      <c r="G6" s="97"/>
      <c r="H6" s="97"/>
      <c r="J6" s="102" t="s">
        <v>191</v>
      </c>
      <c r="K6" s="103"/>
      <c r="L6" s="69">
        <v>0.6</v>
      </c>
      <c r="M6" s="70">
        <v>0.4</v>
      </c>
      <c r="N6" s="110"/>
      <c r="O6" s="111"/>
    </row>
    <row r="7" spans="1:19" ht="24" customHeight="1" thickBot="1" x14ac:dyDescent="0.3">
      <c r="B7" s="97"/>
      <c r="C7" s="97"/>
      <c r="D7" s="97"/>
      <c r="E7" s="97"/>
      <c r="F7" s="97"/>
      <c r="G7" s="97"/>
      <c r="H7" s="97"/>
    </row>
    <row r="8" spans="1:19" ht="27.6" customHeight="1" thickBot="1" x14ac:dyDescent="0.3">
      <c r="B8" s="97"/>
      <c r="C8" s="97"/>
      <c r="D8" s="97"/>
      <c r="E8" s="97"/>
      <c r="F8" s="97"/>
      <c r="G8" s="97"/>
      <c r="H8" s="97"/>
      <c r="J8" s="100"/>
      <c r="K8" s="101"/>
      <c r="L8" s="57" t="s">
        <v>189</v>
      </c>
      <c r="M8" s="58" t="s">
        <v>190</v>
      </c>
      <c r="N8" s="58" t="s">
        <v>184</v>
      </c>
    </row>
    <row r="9" spans="1:19" ht="31.2" customHeight="1" thickBot="1" x14ac:dyDescent="0.3">
      <c r="J9" s="71" t="s">
        <v>156</v>
      </c>
      <c r="K9" s="72"/>
      <c r="L9" s="73">
        <v>140</v>
      </c>
      <c r="M9" s="73" t="s">
        <v>195</v>
      </c>
      <c r="N9" s="73"/>
      <c r="P9" s="12"/>
      <c r="Q9" s="51"/>
    </row>
    <row r="10" spans="1:19" s="50" customFormat="1" ht="30" customHeight="1" thickBot="1" x14ac:dyDescent="0.3">
      <c r="A10" s="47"/>
      <c r="J10" s="74" t="s">
        <v>155</v>
      </c>
      <c r="K10" s="75"/>
      <c r="L10" s="76">
        <f xml:space="preserve"> L11 * 1</f>
        <v>0</v>
      </c>
      <c r="M10" s="76">
        <f xml:space="preserve"> (M13 * 1) + (M14 * 0.5)</f>
        <v>0</v>
      </c>
      <c r="N10" s="76"/>
      <c r="O10" s="3"/>
      <c r="P10" s="49"/>
      <c r="Q10" s="52"/>
    </row>
    <row r="11" spans="1:19" s="50" customFormat="1" ht="22.2" customHeight="1" x14ac:dyDescent="0.25">
      <c r="A11" s="49"/>
      <c r="B11" s="48"/>
      <c r="C11" s="49"/>
      <c r="D11" s="49"/>
      <c r="E11" s="49"/>
      <c r="F11" s="49"/>
      <c r="G11" s="49"/>
      <c r="H11" s="49"/>
      <c r="J11" s="112" t="s">
        <v>161</v>
      </c>
      <c r="K11" s="113"/>
      <c r="L11" s="66">
        <f>COUNTIFS($L$21:$L$197, "Ano")</f>
        <v>0</v>
      </c>
      <c r="M11" s="56" t="s">
        <v>165</v>
      </c>
      <c r="N11" s="89" t="s">
        <v>185</v>
      </c>
      <c r="O11" s="3"/>
      <c r="P11" s="49"/>
      <c r="Q11" s="52"/>
    </row>
    <row r="12" spans="1:19" s="50" customFormat="1" ht="21.6" customHeight="1" thickBot="1" x14ac:dyDescent="0.3">
      <c r="A12" s="49"/>
      <c r="B12" s="48"/>
      <c r="C12" s="49"/>
      <c r="D12" s="49"/>
      <c r="E12" s="49"/>
      <c r="F12" s="49"/>
      <c r="G12" s="49"/>
      <c r="H12" s="49"/>
      <c r="J12" s="114" t="s">
        <v>162</v>
      </c>
      <c r="K12" s="115"/>
      <c r="L12" s="94">
        <f>COUNTIFS($L$21:$L$197, "NE")</f>
        <v>0</v>
      </c>
      <c r="M12" s="95" t="s">
        <v>165</v>
      </c>
      <c r="N12" s="90" t="s">
        <v>186</v>
      </c>
      <c r="O12" s="3"/>
      <c r="P12" s="49"/>
      <c r="Q12" s="52"/>
    </row>
    <row r="13" spans="1:19" s="50" customFormat="1" ht="38.4" customHeight="1" x14ac:dyDescent="0.3">
      <c r="A13" s="49"/>
      <c r="B13" s="48"/>
      <c r="C13" s="49"/>
      <c r="D13" s="49"/>
      <c r="E13" s="49"/>
      <c r="F13" s="49"/>
      <c r="G13" s="49"/>
      <c r="H13" s="49"/>
      <c r="J13" s="120" t="s">
        <v>187</v>
      </c>
      <c r="K13" s="121"/>
      <c r="L13" s="66" t="s">
        <v>165</v>
      </c>
      <c r="M13" s="96">
        <f>COUNTIFS($M$21:$M$197, "Žádný vývoj")</f>
        <v>0</v>
      </c>
      <c r="N13" s="91" t="s">
        <v>185</v>
      </c>
      <c r="O13" s="55"/>
      <c r="P13" s="49"/>
      <c r="Q13" s="52"/>
    </row>
    <row r="14" spans="1:19" s="50" customFormat="1" ht="21.6" customHeight="1" x14ac:dyDescent="0.3">
      <c r="A14" s="49"/>
      <c r="B14" s="48"/>
      <c r="C14" s="49"/>
      <c r="D14" s="49"/>
      <c r="E14" s="49"/>
      <c r="F14" s="49"/>
      <c r="G14" s="49"/>
      <c r="H14" s="49"/>
      <c r="J14" s="118" t="s">
        <v>163</v>
      </c>
      <c r="K14" s="119"/>
      <c r="L14" s="64" t="s">
        <v>165</v>
      </c>
      <c r="M14" s="67">
        <f>COUNTIFS($M$21:$M$197, "Částečný vývoj")</f>
        <v>0</v>
      </c>
      <c r="N14" s="92" t="s">
        <v>188</v>
      </c>
      <c r="O14" s="55"/>
      <c r="P14" s="49"/>
      <c r="Q14" s="77"/>
      <c r="R14" s="78"/>
      <c r="S14" s="78"/>
    </row>
    <row r="15" spans="1:19" s="50" customFormat="1" ht="21.6" customHeight="1" thickBot="1" x14ac:dyDescent="0.35">
      <c r="A15" s="49"/>
      <c r="B15" s="48"/>
      <c r="C15" s="49"/>
      <c r="D15" s="49"/>
      <c r="E15" s="49"/>
      <c r="F15" s="49"/>
      <c r="G15" s="49"/>
      <c r="H15" s="49"/>
      <c r="J15" s="116" t="s">
        <v>164</v>
      </c>
      <c r="K15" s="117"/>
      <c r="L15" s="65" t="s">
        <v>165</v>
      </c>
      <c r="M15" s="68">
        <f>COUNTIFS($M$21:$M$197, "Plný vývoj")</f>
        <v>0</v>
      </c>
      <c r="N15" s="93" t="s">
        <v>186</v>
      </c>
      <c r="O15" s="55"/>
      <c r="P15" s="49"/>
      <c r="Q15" s="77"/>
      <c r="R15" s="78"/>
      <c r="S15" s="78"/>
    </row>
    <row r="16" spans="1:19" ht="34.200000000000003" customHeight="1" x14ac:dyDescent="0.25">
      <c r="B16" s="54"/>
      <c r="Q16" s="79"/>
      <c r="R16" s="80"/>
    </row>
    <row r="17" spans="1:19" s="21" customFormat="1" ht="129.6" customHeight="1" x14ac:dyDescent="0.3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4" t="s">
        <v>196</v>
      </c>
      <c r="M17" s="45" t="s">
        <v>177</v>
      </c>
      <c r="N17" s="44" t="s">
        <v>157</v>
      </c>
      <c r="O17" s="44" t="s">
        <v>160</v>
      </c>
      <c r="P17" s="46"/>
      <c r="Q17" s="81"/>
      <c r="R17" s="82"/>
      <c r="S17" s="82"/>
    </row>
    <row r="18" spans="1:19" x14ac:dyDescent="0.25">
      <c r="A18" s="16"/>
      <c r="B18" s="7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2"/>
      <c r="N18" s="23"/>
      <c r="O18" s="24"/>
      <c r="P18" s="25"/>
      <c r="Q18" s="79"/>
      <c r="R18" s="80"/>
      <c r="S18" s="80"/>
    </row>
    <row r="19" spans="1:19" x14ac:dyDescent="0.25">
      <c r="A19" s="36" t="s">
        <v>7</v>
      </c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39"/>
      <c r="N19" s="39"/>
      <c r="O19" s="40"/>
      <c r="P19" s="41"/>
      <c r="Q19" s="79"/>
      <c r="R19" s="80"/>
      <c r="S19" s="80"/>
    </row>
    <row r="20" spans="1:19" x14ac:dyDescent="0.25">
      <c r="A20" s="16"/>
      <c r="B20" s="31" t="s">
        <v>153</v>
      </c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3"/>
      <c r="N20" s="33"/>
      <c r="O20" s="34"/>
      <c r="P20" s="35"/>
      <c r="Q20" s="79"/>
      <c r="R20" s="80"/>
      <c r="S20" s="80"/>
    </row>
    <row r="21" spans="1:19" x14ac:dyDescent="0.3">
      <c r="A21" s="16"/>
      <c r="B21" s="98" t="s">
        <v>193</v>
      </c>
      <c r="C21" s="130"/>
      <c r="D21" s="130"/>
      <c r="E21" s="130"/>
      <c r="F21" s="130"/>
      <c r="G21" s="130"/>
      <c r="H21" s="130"/>
      <c r="I21" s="130"/>
      <c r="J21" s="130"/>
      <c r="K21" s="130"/>
      <c r="L21" s="63"/>
      <c r="M21" s="63"/>
      <c r="N21" s="53"/>
      <c r="O21" s="8"/>
      <c r="P21" s="25"/>
    </row>
    <row r="22" spans="1:19" x14ac:dyDescent="0.25">
      <c r="A22" s="16"/>
      <c r="B22" s="7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22"/>
      <c r="N22" s="23"/>
      <c r="O22" s="24"/>
      <c r="P22" s="25"/>
    </row>
    <row r="23" spans="1:19" x14ac:dyDescent="0.25">
      <c r="A23" s="16"/>
      <c r="B23" s="31" t="s">
        <v>8</v>
      </c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3"/>
      <c r="N23" s="33"/>
      <c r="O23" s="34"/>
      <c r="P23" s="35"/>
      <c r="Q23" s="18"/>
    </row>
    <row r="24" spans="1:19" ht="30.75" customHeight="1" x14ac:dyDescent="0.3">
      <c r="A24" s="16"/>
      <c r="B24" s="98" t="s">
        <v>91</v>
      </c>
      <c r="C24" s="130"/>
      <c r="D24" s="130"/>
      <c r="E24" s="130"/>
      <c r="F24" s="130"/>
      <c r="G24" s="130"/>
      <c r="H24" s="130"/>
      <c r="I24" s="130"/>
      <c r="J24" s="130"/>
      <c r="K24" s="130"/>
      <c r="L24" s="63"/>
      <c r="M24" s="63"/>
      <c r="N24" s="53"/>
      <c r="O24" s="8"/>
      <c r="P24" s="25"/>
    </row>
    <row r="25" spans="1:19" x14ac:dyDescent="0.25">
      <c r="A25" s="16"/>
      <c r="B25" s="7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22"/>
      <c r="N25" s="23"/>
      <c r="O25" s="24"/>
      <c r="P25" s="25"/>
    </row>
    <row r="26" spans="1:19" x14ac:dyDescent="0.25">
      <c r="A26" s="16"/>
      <c r="B26" s="31" t="s">
        <v>9</v>
      </c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3"/>
      <c r="N26" s="33"/>
      <c r="O26" s="34"/>
      <c r="P26" s="35"/>
      <c r="Q26" s="18"/>
    </row>
    <row r="27" spans="1:19" ht="13.95" customHeight="1" x14ac:dyDescent="0.25">
      <c r="A27" s="16"/>
      <c r="B27" s="132" t="s">
        <v>10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2"/>
      <c r="M27" s="22"/>
      <c r="N27" s="23"/>
      <c r="O27" s="24"/>
      <c r="P27" s="25"/>
    </row>
    <row r="28" spans="1:19" ht="13.95" customHeight="1" x14ac:dyDescent="0.3">
      <c r="A28" s="16"/>
      <c r="B28" s="10"/>
      <c r="C28" s="127" t="s">
        <v>11</v>
      </c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9"/>
      <c r="P28" s="25"/>
    </row>
    <row r="29" spans="1:19" x14ac:dyDescent="0.3">
      <c r="A29" s="16"/>
      <c r="B29" s="16"/>
      <c r="C29" s="17"/>
      <c r="D29" s="99" t="s">
        <v>12</v>
      </c>
      <c r="E29" s="134"/>
      <c r="F29" s="134"/>
      <c r="G29" s="134"/>
      <c r="H29" s="134"/>
      <c r="I29" s="134"/>
      <c r="J29" s="134"/>
      <c r="K29" s="14"/>
      <c r="L29" s="63"/>
      <c r="M29" s="63"/>
      <c r="N29" s="53"/>
      <c r="O29" s="8"/>
      <c r="P29" s="25"/>
    </row>
    <row r="30" spans="1:19" x14ac:dyDescent="0.3">
      <c r="A30" s="16"/>
      <c r="B30" s="16"/>
      <c r="C30" s="17"/>
      <c r="D30" s="99" t="s">
        <v>13</v>
      </c>
      <c r="E30" s="134"/>
      <c r="F30" s="134"/>
      <c r="G30" s="134"/>
      <c r="H30" s="134"/>
      <c r="I30" s="134"/>
      <c r="J30" s="134"/>
      <c r="K30" s="14"/>
      <c r="L30" s="63"/>
      <c r="M30" s="63"/>
      <c r="N30" s="53"/>
      <c r="O30" s="8"/>
      <c r="P30" s="25"/>
    </row>
    <row r="31" spans="1:19" x14ac:dyDescent="0.3">
      <c r="A31" s="16"/>
      <c r="B31" s="16"/>
      <c r="C31" s="17"/>
      <c r="D31" s="99" t="s">
        <v>142</v>
      </c>
      <c r="E31" s="99"/>
      <c r="F31" s="99"/>
      <c r="G31" s="99"/>
      <c r="H31" s="99"/>
      <c r="I31" s="99"/>
      <c r="J31" s="99"/>
      <c r="K31" s="14"/>
      <c r="L31" s="63"/>
      <c r="M31" s="63"/>
      <c r="N31" s="53"/>
      <c r="O31" s="8"/>
      <c r="P31" s="25"/>
    </row>
    <row r="32" spans="1:19" x14ac:dyDescent="0.3">
      <c r="A32" s="16"/>
      <c r="B32" s="15"/>
      <c r="C32" s="135" t="s">
        <v>14</v>
      </c>
      <c r="D32" s="136"/>
      <c r="E32" s="136"/>
      <c r="F32" s="136"/>
      <c r="G32" s="136"/>
      <c r="H32" s="136"/>
      <c r="I32" s="136"/>
      <c r="J32" s="136"/>
      <c r="K32" s="136"/>
      <c r="L32" s="63"/>
      <c r="M32" s="63"/>
      <c r="N32" s="53"/>
      <c r="O32" s="8"/>
      <c r="P32" s="25"/>
    </row>
    <row r="33" spans="1:17" ht="61.2" customHeight="1" x14ac:dyDescent="0.3">
      <c r="A33" s="16"/>
      <c r="B33" s="11"/>
      <c r="C33" s="129" t="s">
        <v>192</v>
      </c>
      <c r="D33" s="130"/>
      <c r="E33" s="130"/>
      <c r="F33" s="130"/>
      <c r="G33" s="130"/>
      <c r="H33" s="130"/>
      <c r="I33" s="130"/>
      <c r="J33" s="130"/>
      <c r="K33" s="130"/>
      <c r="L33" s="63"/>
      <c r="M33" s="63"/>
      <c r="N33" s="53"/>
      <c r="O33" s="8"/>
      <c r="P33" s="25"/>
    </row>
    <row r="34" spans="1:17" x14ac:dyDescent="0.25">
      <c r="A34" s="16"/>
      <c r="B34" s="26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22"/>
      <c r="N34" s="23"/>
      <c r="O34" s="24"/>
      <c r="P34" s="25"/>
    </row>
    <row r="35" spans="1:17" s="4" customFormat="1" x14ac:dyDescent="0.25">
      <c r="A35" s="16"/>
      <c r="B35" s="31" t="s">
        <v>15</v>
      </c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3"/>
      <c r="N35" s="33"/>
      <c r="O35" s="34"/>
      <c r="P35" s="35"/>
      <c r="Q35" s="20"/>
    </row>
    <row r="36" spans="1:17" ht="14.25" customHeight="1" x14ac:dyDescent="0.3">
      <c r="A36" s="16"/>
      <c r="B36" s="98" t="s">
        <v>143</v>
      </c>
      <c r="C36" s="130"/>
      <c r="D36" s="130"/>
      <c r="E36" s="130"/>
      <c r="F36" s="130"/>
      <c r="G36" s="130"/>
      <c r="H36" s="130"/>
      <c r="I36" s="130"/>
      <c r="J36" s="130"/>
      <c r="K36" s="130"/>
      <c r="L36" s="63"/>
      <c r="M36" s="63"/>
      <c r="N36" s="53"/>
      <c r="O36" s="8"/>
      <c r="P36" s="25"/>
    </row>
    <row r="37" spans="1:17" x14ac:dyDescent="0.3">
      <c r="A37" s="16"/>
      <c r="B37" s="98" t="s">
        <v>16</v>
      </c>
      <c r="C37" s="130"/>
      <c r="D37" s="130"/>
      <c r="E37" s="130"/>
      <c r="F37" s="130"/>
      <c r="G37" s="130"/>
      <c r="H37" s="130"/>
      <c r="I37" s="130"/>
      <c r="J37" s="130"/>
      <c r="K37" s="130"/>
      <c r="L37" s="63"/>
      <c r="M37" s="63"/>
      <c r="N37" s="53"/>
      <c r="O37" s="8"/>
      <c r="P37" s="25"/>
    </row>
    <row r="38" spans="1:17" ht="33.6" customHeight="1" x14ac:dyDescent="0.3">
      <c r="A38" s="16"/>
      <c r="B38" s="122" t="s">
        <v>198</v>
      </c>
      <c r="C38" s="123"/>
      <c r="D38" s="123"/>
      <c r="E38" s="123"/>
      <c r="F38" s="123"/>
      <c r="G38" s="123"/>
      <c r="H38" s="123"/>
      <c r="I38" s="123"/>
      <c r="J38" s="123"/>
      <c r="K38" s="123"/>
      <c r="L38" s="63"/>
      <c r="M38" s="63"/>
      <c r="N38" s="53"/>
      <c r="O38" s="8"/>
      <c r="P38" s="25"/>
    </row>
    <row r="39" spans="1:17" ht="16.2" customHeight="1" x14ac:dyDescent="0.3">
      <c r="A39" s="16"/>
      <c r="B39" s="98" t="s">
        <v>17</v>
      </c>
      <c r="C39" s="130"/>
      <c r="D39" s="130"/>
      <c r="E39" s="130"/>
      <c r="F39" s="130"/>
      <c r="G39" s="130"/>
      <c r="H39" s="130"/>
      <c r="I39" s="130"/>
      <c r="J39" s="130"/>
      <c r="K39" s="130"/>
      <c r="L39" s="63"/>
      <c r="M39" s="63"/>
      <c r="N39" s="53"/>
      <c r="O39" s="8"/>
      <c r="P39" s="25"/>
    </row>
    <row r="40" spans="1:17" ht="33" customHeight="1" x14ac:dyDescent="0.3">
      <c r="A40" s="16"/>
      <c r="B40" s="98" t="s">
        <v>18</v>
      </c>
      <c r="C40" s="130"/>
      <c r="D40" s="130"/>
      <c r="E40" s="130"/>
      <c r="F40" s="130"/>
      <c r="G40" s="130"/>
      <c r="H40" s="130"/>
      <c r="I40" s="130"/>
      <c r="J40" s="130"/>
      <c r="K40" s="130"/>
      <c r="L40" s="63"/>
      <c r="M40" s="63"/>
      <c r="N40" s="53"/>
      <c r="O40" s="8"/>
      <c r="P40" s="25"/>
    </row>
    <row r="41" spans="1:17" x14ac:dyDescent="0.3">
      <c r="A41" s="16"/>
      <c r="B41" s="98" t="s">
        <v>19</v>
      </c>
      <c r="C41" s="130"/>
      <c r="D41" s="130"/>
      <c r="E41" s="130"/>
      <c r="F41" s="130"/>
      <c r="G41" s="130"/>
      <c r="H41" s="130"/>
      <c r="I41" s="130"/>
      <c r="J41" s="130"/>
      <c r="K41" s="130"/>
      <c r="L41" s="63"/>
      <c r="M41" s="63"/>
      <c r="N41" s="53"/>
      <c r="O41" s="8"/>
      <c r="P41" s="25"/>
    </row>
    <row r="42" spans="1:17" ht="29.4" customHeight="1" x14ac:dyDescent="0.3">
      <c r="A42" s="16"/>
      <c r="B42" s="98" t="s">
        <v>20</v>
      </c>
      <c r="C42" s="130"/>
      <c r="D42" s="130"/>
      <c r="E42" s="130"/>
      <c r="F42" s="130"/>
      <c r="G42" s="130"/>
      <c r="H42" s="130"/>
      <c r="I42" s="130"/>
      <c r="J42" s="130"/>
      <c r="K42" s="130"/>
      <c r="L42" s="63"/>
      <c r="M42" s="63"/>
      <c r="N42" s="53"/>
      <c r="O42" s="8"/>
      <c r="P42" s="25"/>
    </row>
    <row r="43" spans="1:17" x14ac:dyDescent="0.3">
      <c r="A43" s="16"/>
      <c r="B43" s="98" t="s">
        <v>21</v>
      </c>
      <c r="C43" s="130"/>
      <c r="D43" s="130"/>
      <c r="E43" s="130"/>
      <c r="F43" s="130"/>
      <c r="G43" s="130"/>
      <c r="H43" s="130"/>
      <c r="I43" s="130"/>
      <c r="J43" s="130"/>
      <c r="K43" s="130"/>
      <c r="L43" s="63"/>
      <c r="M43" s="63"/>
      <c r="N43" s="53"/>
      <c r="O43" s="8"/>
      <c r="P43" s="25"/>
    </row>
    <row r="44" spans="1:17" ht="14.25" customHeight="1" x14ac:dyDescent="0.3">
      <c r="A44" s="16"/>
      <c r="B44" s="98" t="s">
        <v>22</v>
      </c>
      <c r="C44" s="130"/>
      <c r="D44" s="130"/>
      <c r="E44" s="130"/>
      <c r="F44" s="130"/>
      <c r="G44" s="130"/>
      <c r="H44" s="130"/>
      <c r="I44" s="130"/>
      <c r="J44" s="130"/>
      <c r="K44" s="130"/>
      <c r="L44" s="63"/>
      <c r="M44" s="63"/>
      <c r="N44" s="53"/>
      <c r="O44" s="8"/>
      <c r="P44" s="25"/>
    </row>
    <row r="45" spans="1:17" ht="26.4" customHeight="1" x14ac:dyDescent="0.3">
      <c r="A45" s="16"/>
      <c r="B45" s="98" t="s">
        <v>23</v>
      </c>
      <c r="C45" s="130"/>
      <c r="D45" s="130"/>
      <c r="E45" s="130"/>
      <c r="F45" s="130"/>
      <c r="G45" s="130"/>
      <c r="H45" s="130"/>
      <c r="I45" s="130"/>
      <c r="J45" s="130"/>
      <c r="K45" s="130"/>
      <c r="L45" s="63"/>
      <c r="M45" s="63"/>
      <c r="N45" s="53"/>
      <c r="O45" s="8"/>
      <c r="P45" s="25"/>
    </row>
    <row r="46" spans="1:17" ht="17.25" customHeight="1" x14ac:dyDescent="0.3">
      <c r="A46" s="16"/>
      <c r="B46" s="98" t="s">
        <v>24</v>
      </c>
      <c r="C46" s="130"/>
      <c r="D46" s="130"/>
      <c r="E46" s="130"/>
      <c r="F46" s="130"/>
      <c r="G46" s="130"/>
      <c r="H46" s="130"/>
      <c r="I46" s="130"/>
      <c r="J46" s="130"/>
      <c r="K46" s="130"/>
      <c r="L46" s="63"/>
      <c r="M46" s="63"/>
      <c r="N46" s="53"/>
      <c r="O46" s="8"/>
      <c r="P46" s="25"/>
    </row>
    <row r="47" spans="1:17" x14ac:dyDescent="0.25">
      <c r="A47" s="16"/>
      <c r="B47" s="7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22"/>
      <c r="N47" s="23"/>
      <c r="O47" s="24"/>
      <c r="P47" s="25"/>
    </row>
    <row r="48" spans="1:17" s="4" customFormat="1" x14ac:dyDescent="0.25">
      <c r="A48" s="16"/>
      <c r="B48" s="31" t="s">
        <v>154</v>
      </c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3"/>
      <c r="N48" s="33"/>
      <c r="O48" s="34"/>
      <c r="P48" s="35"/>
      <c r="Q48" s="20"/>
    </row>
    <row r="49" spans="1:17" ht="14.25" customHeight="1" x14ac:dyDescent="0.3">
      <c r="A49" s="16"/>
      <c r="B49" s="98" t="s">
        <v>25</v>
      </c>
      <c r="C49" s="98"/>
      <c r="D49" s="98"/>
      <c r="E49" s="98"/>
      <c r="F49" s="98"/>
      <c r="G49" s="98"/>
      <c r="H49" s="98"/>
      <c r="I49" s="98"/>
      <c r="J49" s="98"/>
      <c r="K49" s="98"/>
      <c r="L49" s="63"/>
      <c r="M49" s="63"/>
      <c r="N49" s="53"/>
      <c r="O49" s="8"/>
      <c r="P49" s="25"/>
    </row>
    <row r="50" spans="1:17" ht="14.25" customHeight="1" x14ac:dyDescent="0.3">
      <c r="A50" s="16"/>
      <c r="B50" s="131" t="s">
        <v>26</v>
      </c>
      <c r="C50" s="131"/>
      <c r="D50" s="131"/>
      <c r="E50" s="131"/>
      <c r="F50" s="131"/>
      <c r="G50" s="131"/>
      <c r="H50" s="131"/>
      <c r="I50" s="131"/>
      <c r="J50" s="131"/>
      <c r="K50" s="131"/>
      <c r="L50" s="63"/>
      <c r="M50" s="63"/>
      <c r="N50" s="53"/>
      <c r="O50" s="8"/>
      <c r="P50" s="25"/>
    </row>
    <row r="51" spans="1:17" ht="14.25" customHeight="1" x14ac:dyDescent="0.3">
      <c r="A51" s="16"/>
      <c r="B51" s="98" t="s">
        <v>27</v>
      </c>
      <c r="C51" s="98"/>
      <c r="D51" s="98"/>
      <c r="E51" s="98"/>
      <c r="F51" s="98"/>
      <c r="G51" s="98"/>
      <c r="H51" s="98"/>
      <c r="I51" s="98"/>
      <c r="J51" s="98"/>
      <c r="K51" s="98"/>
      <c r="L51" s="63"/>
      <c r="M51" s="63"/>
      <c r="N51" s="53"/>
      <c r="O51" s="8"/>
      <c r="P51" s="25"/>
    </row>
    <row r="52" spans="1:17" ht="30.6" customHeight="1" x14ac:dyDescent="0.3">
      <c r="A52" s="16"/>
      <c r="B52" s="98" t="s">
        <v>144</v>
      </c>
      <c r="C52" s="98"/>
      <c r="D52" s="98"/>
      <c r="E52" s="98"/>
      <c r="F52" s="98"/>
      <c r="G52" s="98"/>
      <c r="H52" s="98"/>
      <c r="I52" s="98"/>
      <c r="J52" s="98"/>
      <c r="K52" s="98"/>
      <c r="L52" s="63"/>
      <c r="M52" s="63"/>
      <c r="N52" s="53"/>
      <c r="O52" s="8"/>
      <c r="P52" s="25"/>
    </row>
    <row r="53" spans="1:17" ht="14.25" customHeight="1" x14ac:dyDescent="0.3">
      <c r="A53" s="16"/>
      <c r="B53" s="98" t="s">
        <v>28</v>
      </c>
      <c r="C53" s="98"/>
      <c r="D53" s="98"/>
      <c r="E53" s="98"/>
      <c r="F53" s="98"/>
      <c r="G53" s="98"/>
      <c r="H53" s="98"/>
      <c r="I53" s="98"/>
      <c r="J53" s="98"/>
      <c r="K53" s="98"/>
      <c r="L53" s="63"/>
      <c r="M53" s="63"/>
      <c r="N53" s="53"/>
      <c r="O53" s="8"/>
      <c r="P53" s="25"/>
    </row>
    <row r="54" spans="1:17" ht="14.25" customHeight="1" x14ac:dyDescent="0.3">
      <c r="A54" s="16"/>
      <c r="B54" s="98" t="s">
        <v>29</v>
      </c>
      <c r="C54" s="98"/>
      <c r="D54" s="98"/>
      <c r="E54" s="98"/>
      <c r="F54" s="98"/>
      <c r="G54" s="98"/>
      <c r="H54" s="98"/>
      <c r="I54" s="98"/>
      <c r="J54" s="98"/>
      <c r="K54" s="98"/>
      <c r="L54" s="63"/>
      <c r="M54" s="63"/>
      <c r="N54" s="53"/>
      <c r="O54" s="8"/>
      <c r="P54" s="25"/>
    </row>
    <row r="55" spans="1:17" ht="14.25" customHeight="1" x14ac:dyDescent="0.3">
      <c r="A55" s="16"/>
      <c r="B55" s="98" t="s">
        <v>30</v>
      </c>
      <c r="C55" s="98"/>
      <c r="D55" s="98"/>
      <c r="E55" s="98"/>
      <c r="F55" s="98"/>
      <c r="G55" s="98"/>
      <c r="H55" s="98"/>
      <c r="I55" s="98"/>
      <c r="J55" s="98"/>
      <c r="K55" s="98"/>
      <c r="L55" s="63"/>
      <c r="M55" s="63"/>
      <c r="N55" s="53"/>
      <c r="O55" s="8"/>
      <c r="P55" s="25"/>
    </row>
    <row r="56" spans="1:17" x14ac:dyDescent="0.3">
      <c r="A56" s="16"/>
      <c r="B56" s="98" t="s">
        <v>31</v>
      </c>
      <c r="C56" s="98"/>
      <c r="D56" s="98"/>
      <c r="E56" s="98"/>
      <c r="F56" s="98"/>
      <c r="G56" s="98"/>
      <c r="H56" s="98"/>
      <c r="I56" s="98"/>
      <c r="J56" s="98"/>
      <c r="K56" s="98"/>
      <c r="L56" s="63"/>
      <c r="M56" s="63"/>
      <c r="N56" s="53"/>
      <c r="O56" s="8"/>
      <c r="P56" s="25"/>
    </row>
    <row r="57" spans="1:17" ht="28.95" customHeight="1" x14ac:dyDescent="0.3">
      <c r="A57" s="16"/>
      <c r="B57" s="98" t="s">
        <v>32</v>
      </c>
      <c r="C57" s="98"/>
      <c r="D57" s="98"/>
      <c r="E57" s="98"/>
      <c r="F57" s="98"/>
      <c r="G57" s="98"/>
      <c r="H57" s="98"/>
      <c r="I57" s="98"/>
      <c r="J57" s="98"/>
      <c r="K57" s="98"/>
      <c r="L57" s="63"/>
      <c r="M57" s="63"/>
      <c r="N57" s="53"/>
      <c r="O57" s="8"/>
      <c r="P57" s="25"/>
    </row>
    <row r="58" spans="1:17" ht="14.25" customHeight="1" x14ac:dyDescent="0.3">
      <c r="A58" s="16"/>
      <c r="B58" s="98" t="s">
        <v>33</v>
      </c>
      <c r="C58" s="98"/>
      <c r="D58" s="98"/>
      <c r="E58" s="98"/>
      <c r="F58" s="98"/>
      <c r="G58" s="98"/>
      <c r="H58" s="98"/>
      <c r="I58" s="98"/>
      <c r="J58" s="98"/>
      <c r="K58" s="98"/>
      <c r="L58" s="63"/>
      <c r="M58" s="63"/>
      <c r="N58" s="53"/>
      <c r="O58" s="8"/>
      <c r="P58" s="25"/>
    </row>
    <row r="59" spans="1:17" ht="14.25" customHeight="1" x14ac:dyDescent="0.3">
      <c r="A59" s="16"/>
      <c r="B59" s="98" t="s">
        <v>34</v>
      </c>
      <c r="C59" s="98"/>
      <c r="D59" s="98"/>
      <c r="E59" s="98"/>
      <c r="F59" s="98"/>
      <c r="G59" s="98"/>
      <c r="H59" s="98"/>
      <c r="I59" s="98"/>
      <c r="J59" s="98"/>
      <c r="K59" s="98"/>
      <c r="L59" s="63"/>
      <c r="M59" s="63"/>
      <c r="N59" s="53"/>
      <c r="O59" s="8"/>
      <c r="P59" s="25"/>
    </row>
    <row r="60" spans="1:17" x14ac:dyDescent="0.25">
      <c r="A60" s="16"/>
      <c r="B60" s="2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22"/>
      <c r="N60" s="23"/>
      <c r="O60" s="24"/>
      <c r="P60" s="25"/>
    </row>
    <row r="61" spans="1:17" x14ac:dyDescent="0.25">
      <c r="A61" s="36" t="s">
        <v>92</v>
      </c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9"/>
      <c r="M61" s="39"/>
      <c r="N61" s="39"/>
      <c r="O61" s="40"/>
      <c r="P61" s="41"/>
      <c r="Q61" s="18"/>
    </row>
    <row r="62" spans="1:17" s="4" customFormat="1" ht="13.95" customHeight="1" x14ac:dyDescent="0.25">
      <c r="A62" s="16"/>
      <c r="B62" s="31" t="s">
        <v>145</v>
      </c>
      <c r="C62" s="32"/>
      <c r="D62" s="32"/>
      <c r="E62" s="32"/>
      <c r="F62" s="32"/>
      <c r="G62" s="32"/>
      <c r="H62" s="32"/>
      <c r="I62" s="32"/>
      <c r="J62" s="32"/>
      <c r="K62" s="32"/>
      <c r="L62" s="33"/>
      <c r="M62" s="33"/>
      <c r="N62" s="33"/>
      <c r="O62" s="34"/>
      <c r="P62" s="35"/>
      <c r="Q62" s="20"/>
    </row>
    <row r="63" spans="1:17" ht="14.25" customHeight="1" x14ac:dyDescent="0.3">
      <c r="A63" s="16"/>
      <c r="B63" s="98" t="s">
        <v>35</v>
      </c>
      <c r="C63" s="98"/>
      <c r="D63" s="98"/>
      <c r="E63" s="98"/>
      <c r="F63" s="98"/>
      <c r="G63" s="98"/>
      <c r="H63" s="98"/>
      <c r="I63" s="98"/>
      <c r="J63" s="98"/>
      <c r="K63" s="98"/>
      <c r="L63" s="63"/>
      <c r="M63" s="63"/>
      <c r="N63" s="53"/>
      <c r="O63" s="8"/>
      <c r="P63" s="25"/>
    </row>
    <row r="64" spans="1:17" ht="27.6" customHeight="1" x14ac:dyDescent="0.3">
      <c r="A64" s="16"/>
      <c r="B64" s="98" t="s">
        <v>97</v>
      </c>
      <c r="C64" s="98"/>
      <c r="D64" s="98"/>
      <c r="E64" s="98"/>
      <c r="F64" s="98"/>
      <c r="G64" s="98"/>
      <c r="H64" s="98"/>
      <c r="I64" s="98"/>
      <c r="J64" s="98"/>
      <c r="K64" s="98"/>
      <c r="L64" s="63"/>
      <c r="M64" s="63"/>
      <c r="N64" s="53"/>
      <c r="O64" s="8"/>
      <c r="P64" s="25"/>
    </row>
    <row r="65" spans="1:17" ht="14.25" customHeight="1" x14ac:dyDescent="0.3">
      <c r="A65" s="16"/>
      <c r="B65" s="98" t="s">
        <v>93</v>
      </c>
      <c r="C65" s="98"/>
      <c r="D65" s="98"/>
      <c r="E65" s="98"/>
      <c r="F65" s="98"/>
      <c r="G65" s="98"/>
      <c r="H65" s="98"/>
      <c r="I65" s="98"/>
      <c r="J65" s="98"/>
      <c r="K65" s="98"/>
      <c r="L65" s="63"/>
      <c r="M65" s="63"/>
      <c r="N65" s="53"/>
      <c r="O65" s="8"/>
      <c r="P65" s="25"/>
    </row>
    <row r="66" spans="1:17" ht="14.25" customHeight="1" x14ac:dyDescent="0.3">
      <c r="A66" s="16"/>
      <c r="B66" s="98" t="s">
        <v>36</v>
      </c>
      <c r="C66" s="98"/>
      <c r="D66" s="98"/>
      <c r="E66" s="98"/>
      <c r="F66" s="98"/>
      <c r="G66" s="98"/>
      <c r="H66" s="98"/>
      <c r="I66" s="98"/>
      <c r="J66" s="98"/>
      <c r="K66" s="98"/>
      <c r="L66" s="63"/>
      <c r="M66" s="63"/>
      <c r="N66" s="53"/>
      <c r="O66" s="8"/>
      <c r="P66" s="25"/>
    </row>
    <row r="67" spans="1:17" ht="14.25" customHeight="1" x14ac:dyDescent="0.3">
      <c r="A67" s="16"/>
      <c r="B67" s="98" t="s">
        <v>94</v>
      </c>
      <c r="C67" s="98"/>
      <c r="D67" s="98"/>
      <c r="E67" s="98"/>
      <c r="F67" s="98"/>
      <c r="G67" s="98"/>
      <c r="H67" s="98"/>
      <c r="I67" s="98"/>
      <c r="J67" s="98"/>
      <c r="K67" s="98"/>
      <c r="L67" s="63"/>
      <c r="M67" s="63"/>
      <c r="N67" s="53"/>
      <c r="O67" s="8"/>
      <c r="P67" s="25"/>
    </row>
    <row r="68" spans="1:17" ht="33.6" customHeight="1" x14ac:dyDescent="0.3">
      <c r="A68" s="16"/>
      <c r="B68" s="98" t="s">
        <v>37</v>
      </c>
      <c r="C68" s="98"/>
      <c r="D68" s="98"/>
      <c r="E68" s="98"/>
      <c r="F68" s="98"/>
      <c r="G68" s="98"/>
      <c r="H68" s="98"/>
      <c r="I68" s="98"/>
      <c r="J68" s="98"/>
      <c r="K68" s="98"/>
      <c r="L68" s="63"/>
      <c r="M68" s="63"/>
      <c r="N68" s="53"/>
      <c r="O68" s="8"/>
      <c r="P68" s="25"/>
    </row>
    <row r="69" spans="1:17" ht="14.25" customHeight="1" x14ac:dyDescent="0.3">
      <c r="A69" s="16"/>
      <c r="B69" s="98" t="s">
        <v>95</v>
      </c>
      <c r="C69" s="98"/>
      <c r="D69" s="98"/>
      <c r="E69" s="98"/>
      <c r="F69" s="98"/>
      <c r="G69" s="98"/>
      <c r="H69" s="98"/>
      <c r="I69" s="98"/>
      <c r="J69" s="98"/>
      <c r="K69" s="98"/>
      <c r="L69" s="63"/>
      <c r="M69" s="63"/>
      <c r="N69" s="53"/>
      <c r="O69" s="8"/>
      <c r="P69" s="25"/>
    </row>
    <row r="70" spans="1:17" ht="14.25" customHeight="1" x14ac:dyDescent="0.3">
      <c r="A70" s="16"/>
      <c r="B70" s="98" t="s">
        <v>38</v>
      </c>
      <c r="C70" s="98"/>
      <c r="D70" s="98"/>
      <c r="E70" s="98"/>
      <c r="F70" s="98"/>
      <c r="G70" s="98"/>
      <c r="H70" s="98"/>
      <c r="I70" s="98"/>
      <c r="J70" s="98"/>
      <c r="K70" s="98"/>
      <c r="L70" s="63"/>
      <c r="M70" s="63"/>
      <c r="N70" s="53"/>
      <c r="O70" s="8"/>
      <c r="P70" s="25"/>
    </row>
    <row r="71" spans="1:17" ht="34.200000000000003" customHeight="1" x14ac:dyDescent="0.3">
      <c r="A71" s="16"/>
      <c r="B71" s="98" t="s">
        <v>96</v>
      </c>
      <c r="C71" s="98"/>
      <c r="D71" s="98"/>
      <c r="E71" s="98"/>
      <c r="F71" s="98"/>
      <c r="G71" s="98"/>
      <c r="H71" s="98"/>
      <c r="I71" s="98"/>
      <c r="J71" s="98"/>
      <c r="K71" s="98"/>
      <c r="L71" s="63"/>
      <c r="M71" s="63"/>
      <c r="N71" s="53"/>
      <c r="O71" s="8"/>
      <c r="P71" s="25"/>
    </row>
    <row r="72" spans="1:17" x14ac:dyDescent="0.25">
      <c r="A72" s="16"/>
      <c r="B72" s="26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22"/>
      <c r="N72" s="23"/>
      <c r="O72" s="24"/>
      <c r="P72" s="25"/>
    </row>
    <row r="73" spans="1:17" s="4" customFormat="1" ht="13.95" customHeight="1" x14ac:dyDescent="0.25">
      <c r="A73" s="16"/>
      <c r="B73" s="31" t="s">
        <v>146</v>
      </c>
      <c r="C73" s="32"/>
      <c r="D73" s="32"/>
      <c r="E73" s="32"/>
      <c r="F73" s="32"/>
      <c r="G73" s="32"/>
      <c r="H73" s="32"/>
      <c r="I73" s="32"/>
      <c r="J73" s="32"/>
      <c r="K73" s="32"/>
      <c r="L73" s="33"/>
      <c r="M73" s="33"/>
      <c r="N73" s="33"/>
      <c r="O73" s="34"/>
      <c r="P73" s="35"/>
      <c r="Q73" s="20"/>
    </row>
    <row r="74" spans="1:17" ht="14.25" customHeight="1" x14ac:dyDescent="0.3">
      <c r="A74" s="16"/>
      <c r="B74" s="98" t="s">
        <v>98</v>
      </c>
      <c r="C74" s="98"/>
      <c r="D74" s="98"/>
      <c r="E74" s="98"/>
      <c r="F74" s="98"/>
      <c r="G74" s="98"/>
      <c r="H74" s="98"/>
      <c r="I74" s="98"/>
      <c r="J74" s="98"/>
      <c r="K74" s="98"/>
      <c r="L74" s="63"/>
      <c r="M74" s="63"/>
      <c r="N74" s="53"/>
      <c r="O74" s="8"/>
      <c r="P74" s="25"/>
    </row>
    <row r="75" spans="1:17" ht="14.25" customHeight="1" x14ac:dyDescent="0.3">
      <c r="A75" s="16"/>
      <c r="B75" s="98" t="s">
        <v>99</v>
      </c>
      <c r="C75" s="98"/>
      <c r="D75" s="98"/>
      <c r="E75" s="98"/>
      <c r="F75" s="98"/>
      <c r="G75" s="98"/>
      <c r="H75" s="98"/>
      <c r="I75" s="98"/>
      <c r="J75" s="98"/>
      <c r="K75" s="98"/>
      <c r="L75" s="63"/>
      <c r="M75" s="63"/>
      <c r="N75" s="53"/>
      <c r="O75" s="8"/>
      <c r="P75" s="25"/>
    </row>
    <row r="76" spans="1:17" ht="14.25" customHeight="1" x14ac:dyDescent="0.3">
      <c r="A76" s="16"/>
      <c r="B76" s="98" t="s">
        <v>100</v>
      </c>
      <c r="C76" s="98"/>
      <c r="D76" s="98"/>
      <c r="E76" s="98"/>
      <c r="F76" s="98"/>
      <c r="G76" s="98"/>
      <c r="H76" s="98"/>
      <c r="I76" s="98"/>
      <c r="J76" s="98"/>
      <c r="K76" s="98"/>
      <c r="L76" s="63"/>
      <c r="M76" s="63"/>
      <c r="N76" s="53"/>
      <c r="O76" s="8"/>
      <c r="P76" s="25"/>
    </row>
    <row r="77" spans="1:17" ht="14.25" customHeight="1" x14ac:dyDescent="0.3">
      <c r="A77" s="16"/>
      <c r="B77" s="98" t="s">
        <v>89</v>
      </c>
      <c r="C77" s="98"/>
      <c r="D77" s="98"/>
      <c r="E77" s="98"/>
      <c r="F77" s="98"/>
      <c r="G77" s="98"/>
      <c r="H77" s="98"/>
      <c r="I77" s="98"/>
      <c r="J77" s="98"/>
      <c r="K77" s="98"/>
      <c r="L77" s="63"/>
      <c r="M77" s="63"/>
      <c r="N77" s="53"/>
      <c r="O77" s="8"/>
      <c r="P77" s="25"/>
    </row>
    <row r="78" spans="1:17" ht="14.25" customHeight="1" x14ac:dyDescent="0.3">
      <c r="A78" s="16"/>
      <c r="B78" s="98" t="s">
        <v>39</v>
      </c>
      <c r="C78" s="98"/>
      <c r="D78" s="98"/>
      <c r="E78" s="98"/>
      <c r="F78" s="98"/>
      <c r="G78" s="98"/>
      <c r="H78" s="98"/>
      <c r="I78" s="98"/>
      <c r="J78" s="98"/>
      <c r="K78" s="98"/>
      <c r="L78" s="63"/>
      <c r="M78" s="63"/>
      <c r="N78" s="53"/>
      <c r="O78" s="8"/>
      <c r="P78" s="25"/>
    </row>
    <row r="79" spans="1:17" ht="14.25" customHeight="1" x14ac:dyDescent="0.3">
      <c r="A79" s="16"/>
      <c r="B79" s="98" t="s">
        <v>101</v>
      </c>
      <c r="C79" s="98"/>
      <c r="D79" s="98"/>
      <c r="E79" s="98"/>
      <c r="F79" s="98"/>
      <c r="G79" s="98"/>
      <c r="H79" s="98"/>
      <c r="I79" s="98"/>
      <c r="J79" s="98"/>
      <c r="K79" s="98"/>
      <c r="L79" s="63"/>
      <c r="M79" s="63"/>
      <c r="N79" s="53"/>
      <c r="O79" s="8"/>
      <c r="P79" s="25"/>
    </row>
    <row r="80" spans="1:17" ht="31.2" customHeight="1" x14ac:dyDescent="0.3">
      <c r="A80" s="16"/>
      <c r="B80" s="98" t="s">
        <v>102</v>
      </c>
      <c r="C80" s="98"/>
      <c r="D80" s="98"/>
      <c r="E80" s="98"/>
      <c r="F80" s="98"/>
      <c r="G80" s="98"/>
      <c r="H80" s="98"/>
      <c r="I80" s="98"/>
      <c r="J80" s="98"/>
      <c r="K80" s="98"/>
      <c r="L80" s="63"/>
      <c r="M80" s="63"/>
      <c r="N80" s="53"/>
      <c r="O80" s="8"/>
      <c r="P80" s="25"/>
    </row>
    <row r="81" spans="1:17" ht="14.25" customHeight="1" x14ac:dyDescent="0.3">
      <c r="A81" s="16"/>
      <c r="B81" s="98" t="s">
        <v>40</v>
      </c>
      <c r="C81" s="98"/>
      <c r="D81" s="98"/>
      <c r="E81" s="98"/>
      <c r="F81" s="98"/>
      <c r="G81" s="98"/>
      <c r="H81" s="98"/>
      <c r="I81" s="98"/>
      <c r="J81" s="98"/>
      <c r="K81" s="98"/>
      <c r="L81" s="63"/>
      <c r="M81" s="63"/>
      <c r="N81" s="53"/>
      <c r="O81" s="8"/>
      <c r="P81" s="25"/>
    </row>
    <row r="82" spans="1:17" ht="14.25" customHeight="1" x14ac:dyDescent="0.3">
      <c r="A82" s="16"/>
      <c r="B82" s="98" t="s">
        <v>0</v>
      </c>
      <c r="C82" s="98"/>
      <c r="D82" s="98"/>
      <c r="E82" s="98"/>
      <c r="F82" s="98"/>
      <c r="G82" s="98"/>
      <c r="H82" s="98"/>
      <c r="I82" s="98"/>
      <c r="J82" s="98"/>
      <c r="K82" s="98"/>
      <c r="L82" s="63"/>
      <c r="M82" s="63"/>
      <c r="N82" s="53"/>
      <c r="O82" s="8"/>
      <c r="P82" s="25"/>
    </row>
    <row r="83" spans="1:17" ht="14.25" customHeight="1" x14ac:dyDescent="0.3">
      <c r="A83" s="16"/>
      <c r="B83" s="98" t="s">
        <v>41</v>
      </c>
      <c r="C83" s="98"/>
      <c r="D83" s="98"/>
      <c r="E83" s="98"/>
      <c r="F83" s="98"/>
      <c r="G83" s="98"/>
      <c r="H83" s="98"/>
      <c r="I83" s="98"/>
      <c r="J83" s="98"/>
      <c r="K83" s="98"/>
      <c r="L83" s="63"/>
      <c r="M83" s="63"/>
      <c r="N83" s="53"/>
      <c r="O83" s="8"/>
      <c r="P83" s="25"/>
    </row>
    <row r="84" spans="1:17" ht="13.95" customHeight="1" x14ac:dyDescent="0.3">
      <c r="A84" s="16"/>
      <c r="B84" s="98" t="s">
        <v>103</v>
      </c>
      <c r="C84" s="98"/>
      <c r="D84" s="98"/>
      <c r="E84" s="98"/>
      <c r="F84" s="98"/>
      <c r="G84" s="98"/>
      <c r="H84" s="98"/>
      <c r="I84" s="98"/>
      <c r="J84" s="98"/>
      <c r="K84" s="98"/>
      <c r="L84" s="63"/>
      <c r="M84" s="63"/>
      <c r="N84" s="53"/>
      <c r="O84" s="8"/>
      <c r="P84" s="25"/>
    </row>
    <row r="85" spans="1:17" ht="28.95" customHeight="1" x14ac:dyDescent="0.3">
      <c r="A85" s="16"/>
      <c r="B85" s="98" t="s">
        <v>104</v>
      </c>
      <c r="C85" s="98"/>
      <c r="D85" s="98"/>
      <c r="E85" s="98"/>
      <c r="F85" s="98"/>
      <c r="G85" s="98"/>
      <c r="H85" s="98"/>
      <c r="I85" s="98"/>
      <c r="J85" s="98"/>
      <c r="K85" s="98"/>
      <c r="L85" s="63"/>
      <c r="M85" s="63"/>
      <c r="N85" s="53"/>
      <c r="O85" s="8"/>
      <c r="P85" s="25"/>
    </row>
    <row r="86" spans="1:17" ht="14.25" customHeight="1" x14ac:dyDescent="0.3">
      <c r="A86" s="16"/>
      <c r="B86" s="98" t="s">
        <v>105</v>
      </c>
      <c r="C86" s="98"/>
      <c r="D86" s="98"/>
      <c r="E86" s="98"/>
      <c r="F86" s="98"/>
      <c r="G86" s="98"/>
      <c r="H86" s="98"/>
      <c r="I86" s="98"/>
      <c r="J86" s="98"/>
      <c r="K86" s="98"/>
      <c r="L86" s="63"/>
      <c r="M86" s="63"/>
      <c r="N86" s="53"/>
      <c r="O86" s="8"/>
      <c r="P86" s="25"/>
    </row>
    <row r="87" spans="1:17" ht="14.25" customHeight="1" x14ac:dyDescent="0.3">
      <c r="A87" s="16"/>
      <c r="B87" s="98" t="s">
        <v>106</v>
      </c>
      <c r="C87" s="98"/>
      <c r="D87" s="98"/>
      <c r="E87" s="98"/>
      <c r="F87" s="98"/>
      <c r="G87" s="98"/>
      <c r="H87" s="98"/>
      <c r="I87" s="98"/>
      <c r="J87" s="98"/>
      <c r="K87" s="98"/>
      <c r="L87" s="63"/>
      <c r="M87" s="63"/>
      <c r="N87" s="53"/>
      <c r="O87" s="8"/>
      <c r="P87" s="25"/>
    </row>
    <row r="88" spans="1:17" ht="14.25" customHeight="1" x14ac:dyDescent="0.3">
      <c r="A88" s="16"/>
      <c r="B88" s="98" t="s">
        <v>107</v>
      </c>
      <c r="C88" s="98"/>
      <c r="D88" s="98"/>
      <c r="E88" s="98"/>
      <c r="F88" s="98"/>
      <c r="G88" s="98"/>
      <c r="H88" s="98"/>
      <c r="I88" s="98"/>
      <c r="J88" s="98"/>
      <c r="K88" s="98"/>
      <c r="L88" s="63"/>
      <c r="M88" s="63"/>
      <c r="N88" s="53"/>
      <c r="O88" s="8"/>
      <c r="P88" s="25"/>
    </row>
    <row r="89" spans="1:17" x14ac:dyDescent="0.25">
      <c r="A89" s="16"/>
      <c r="B89" s="26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22"/>
      <c r="N89" s="23"/>
      <c r="O89" s="24"/>
      <c r="P89" s="25"/>
    </row>
    <row r="90" spans="1:17" s="4" customFormat="1" ht="13.95" customHeight="1" x14ac:dyDescent="0.25">
      <c r="A90" s="16"/>
      <c r="B90" s="31" t="s">
        <v>147</v>
      </c>
      <c r="C90" s="32"/>
      <c r="D90" s="32"/>
      <c r="E90" s="32"/>
      <c r="F90" s="32"/>
      <c r="G90" s="32"/>
      <c r="H90" s="32"/>
      <c r="I90" s="32"/>
      <c r="J90" s="32"/>
      <c r="K90" s="32"/>
      <c r="L90" s="33"/>
      <c r="M90" s="33"/>
      <c r="N90" s="33"/>
      <c r="O90" s="34"/>
      <c r="P90" s="35"/>
      <c r="Q90" s="20"/>
    </row>
    <row r="91" spans="1:17" x14ac:dyDescent="0.25">
      <c r="A91" s="16"/>
      <c r="B91" s="27" t="s">
        <v>1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22"/>
      <c r="N91" s="23"/>
      <c r="O91" s="24"/>
      <c r="P91" s="25"/>
    </row>
    <row r="92" spans="1:17" ht="14.25" customHeight="1" x14ac:dyDescent="0.3">
      <c r="A92" s="16"/>
      <c r="B92" s="98" t="s">
        <v>108</v>
      </c>
      <c r="C92" s="98"/>
      <c r="D92" s="98"/>
      <c r="E92" s="98"/>
      <c r="F92" s="98"/>
      <c r="G92" s="98"/>
      <c r="H92" s="98"/>
      <c r="I92" s="98"/>
      <c r="J92" s="98"/>
      <c r="K92" s="98"/>
      <c r="L92" s="63"/>
      <c r="M92" s="63"/>
      <c r="N92" s="53"/>
      <c r="O92" s="8"/>
      <c r="P92" s="25"/>
    </row>
    <row r="93" spans="1:17" ht="14.25" customHeight="1" x14ac:dyDescent="0.3">
      <c r="A93" s="16"/>
      <c r="B93" s="98" t="s">
        <v>109</v>
      </c>
      <c r="C93" s="98"/>
      <c r="D93" s="98"/>
      <c r="E93" s="98"/>
      <c r="F93" s="98"/>
      <c r="G93" s="98"/>
      <c r="H93" s="98"/>
      <c r="I93" s="98"/>
      <c r="J93" s="98"/>
      <c r="K93" s="98"/>
      <c r="L93" s="63"/>
      <c r="M93" s="63"/>
      <c r="N93" s="53"/>
      <c r="O93" s="8"/>
      <c r="P93" s="25"/>
    </row>
    <row r="94" spans="1:17" ht="24.6" customHeight="1" x14ac:dyDescent="0.3">
      <c r="A94" s="16"/>
      <c r="B94" s="98" t="s">
        <v>110</v>
      </c>
      <c r="C94" s="98"/>
      <c r="D94" s="98"/>
      <c r="E94" s="98"/>
      <c r="F94" s="98"/>
      <c r="G94" s="98"/>
      <c r="H94" s="98"/>
      <c r="I94" s="98"/>
      <c r="J94" s="98"/>
      <c r="K94" s="98"/>
      <c r="L94" s="63"/>
      <c r="M94" s="63"/>
      <c r="N94" s="53"/>
      <c r="O94" s="8"/>
      <c r="P94" s="25"/>
    </row>
    <row r="95" spans="1:17" ht="14.25" customHeight="1" x14ac:dyDescent="0.3">
      <c r="A95" s="16"/>
      <c r="B95" s="98" t="s">
        <v>111</v>
      </c>
      <c r="C95" s="98"/>
      <c r="D95" s="98"/>
      <c r="E95" s="98"/>
      <c r="F95" s="98"/>
      <c r="G95" s="98"/>
      <c r="H95" s="98"/>
      <c r="I95" s="98"/>
      <c r="J95" s="98"/>
      <c r="K95" s="98"/>
      <c r="L95" s="63"/>
      <c r="M95" s="63"/>
      <c r="N95" s="53"/>
      <c r="O95" s="8"/>
      <c r="P95" s="25"/>
    </row>
    <row r="96" spans="1:17" ht="28.2" customHeight="1" x14ac:dyDescent="0.3">
      <c r="A96" s="16"/>
      <c r="B96" s="98" t="s">
        <v>42</v>
      </c>
      <c r="C96" s="98"/>
      <c r="D96" s="98"/>
      <c r="E96" s="98"/>
      <c r="F96" s="98"/>
      <c r="G96" s="98"/>
      <c r="H96" s="98"/>
      <c r="I96" s="98"/>
      <c r="J96" s="98"/>
      <c r="K96" s="98"/>
      <c r="L96" s="63"/>
      <c r="M96" s="63"/>
      <c r="N96" s="53"/>
      <c r="O96" s="8"/>
      <c r="P96" s="25"/>
    </row>
    <row r="97" spans="1:16" ht="14.25" customHeight="1" x14ac:dyDescent="0.3">
      <c r="A97" s="16"/>
      <c r="B97" s="98" t="s">
        <v>112</v>
      </c>
      <c r="C97" s="98"/>
      <c r="D97" s="98"/>
      <c r="E97" s="98"/>
      <c r="F97" s="98"/>
      <c r="G97" s="98"/>
      <c r="H97" s="98"/>
      <c r="I97" s="98"/>
      <c r="J97" s="98"/>
      <c r="K97" s="98"/>
      <c r="L97" s="63"/>
      <c r="M97" s="63"/>
      <c r="N97" s="53"/>
      <c r="O97" s="8"/>
      <c r="P97" s="25"/>
    </row>
    <row r="98" spans="1:16" ht="14.25" customHeight="1" x14ac:dyDescent="0.3">
      <c r="A98" s="16"/>
      <c r="B98" s="98" t="s">
        <v>43</v>
      </c>
      <c r="C98" s="98"/>
      <c r="D98" s="98"/>
      <c r="E98" s="98"/>
      <c r="F98" s="98"/>
      <c r="G98" s="98"/>
      <c r="H98" s="98"/>
      <c r="I98" s="98"/>
      <c r="J98" s="98"/>
      <c r="K98" s="98"/>
      <c r="L98" s="63"/>
      <c r="M98" s="63"/>
      <c r="N98" s="53"/>
      <c r="O98" s="8"/>
      <c r="P98" s="25"/>
    </row>
    <row r="99" spans="1:16" ht="32.4" customHeight="1" x14ac:dyDescent="0.3">
      <c r="A99" s="16"/>
      <c r="B99" s="98" t="s">
        <v>137</v>
      </c>
      <c r="C99" s="98"/>
      <c r="D99" s="98"/>
      <c r="E99" s="98"/>
      <c r="F99" s="98"/>
      <c r="G99" s="98"/>
      <c r="H99" s="98"/>
      <c r="I99" s="98"/>
      <c r="J99" s="98"/>
      <c r="K99" s="98"/>
      <c r="L99" s="63"/>
      <c r="M99" s="63"/>
      <c r="N99" s="53"/>
      <c r="O99" s="8"/>
      <c r="P99" s="25"/>
    </row>
    <row r="100" spans="1:16" ht="14.25" customHeight="1" x14ac:dyDescent="0.3">
      <c r="A100" s="16"/>
      <c r="B100" s="98" t="s">
        <v>44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63"/>
      <c r="M100" s="63"/>
      <c r="N100" s="53"/>
      <c r="O100" s="8"/>
      <c r="P100" s="25"/>
    </row>
    <row r="101" spans="1:16" ht="14.25" customHeight="1" x14ac:dyDescent="0.3">
      <c r="A101" s="16"/>
      <c r="B101" s="98" t="s">
        <v>45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63"/>
      <c r="M101" s="63"/>
      <c r="N101" s="53"/>
      <c r="O101" s="8"/>
      <c r="P101" s="25"/>
    </row>
    <row r="102" spans="1:16" ht="14.25" customHeight="1" x14ac:dyDescent="0.3">
      <c r="A102" s="16"/>
      <c r="B102" s="98" t="s">
        <v>113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63"/>
      <c r="M102" s="63"/>
      <c r="N102" s="53"/>
      <c r="O102" s="8"/>
      <c r="P102" s="25"/>
    </row>
    <row r="103" spans="1:16" ht="33" customHeight="1" x14ac:dyDescent="0.3">
      <c r="A103" s="16"/>
      <c r="B103" s="98" t="s">
        <v>46</v>
      </c>
      <c r="C103" s="98"/>
      <c r="D103" s="98"/>
      <c r="E103" s="98"/>
      <c r="F103" s="98"/>
      <c r="G103" s="98"/>
      <c r="H103" s="98"/>
      <c r="I103" s="98"/>
      <c r="J103" s="98"/>
      <c r="K103" s="98"/>
      <c r="L103" s="63"/>
      <c r="M103" s="63"/>
      <c r="N103" s="53"/>
      <c r="O103" s="8"/>
      <c r="P103" s="25"/>
    </row>
    <row r="104" spans="1:16" ht="33.6" customHeight="1" x14ac:dyDescent="0.3">
      <c r="A104" s="16"/>
      <c r="B104" s="98" t="s">
        <v>114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63"/>
      <c r="M104" s="63"/>
      <c r="N104" s="53"/>
      <c r="O104" s="8"/>
      <c r="P104" s="25"/>
    </row>
    <row r="105" spans="1:16" ht="36" customHeight="1" x14ac:dyDescent="0.3">
      <c r="A105" s="16"/>
      <c r="B105" s="98" t="s">
        <v>47</v>
      </c>
      <c r="C105" s="98"/>
      <c r="D105" s="98"/>
      <c r="E105" s="98"/>
      <c r="F105" s="98"/>
      <c r="G105" s="98"/>
      <c r="H105" s="98"/>
      <c r="I105" s="98"/>
      <c r="J105" s="98"/>
      <c r="K105" s="98"/>
      <c r="L105" s="63"/>
      <c r="M105" s="63"/>
      <c r="N105" s="53"/>
      <c r="O105" s="8"/>
      <c r="P105" s="25"/>
    </row>
    <row r="106" spans="1:16" ht="46.5" customHeight="1" x14ac:dyDescent="0.3">
      <c r="A106" s="16"/>
      <c r="B106" s="98" t="s">
        <v>115</v>
      </c>
      <c r="C106" s="98"/>
      <c r="D106" s="98"/>
      <c r="E106" s="98"/>
      <c r="F106" s="98"/>
      <c r="G106" s="98"/>
      <c r="H106" s="98"/>
      <c r="I106" s="98"/>
      <c r="J106" s="98"/>
      <c r="K106" s="98"/>
      <c r="L106" s="63"/>
      <c r="M106" s="63"/>
      <c r="N106" s="53"/>
      <c r="O106" s="8"/>
      <c r="P106" s="25"/>
    </row>
    <row r="107" spans="1:16" ht="17.25" customHeight="1" x14ac:dyDescent="0.3">
      <c r="A107" s="16"/>
      <c r="B107" s="98" t="s">
        <v>48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63"/>
      <c r="M107" s="63"/>
      <c r="N107" s="53"/>
      <c r="O107" s="8"/>
      <c r="P107" s="25"/>
    </row>
    <row r="108" spans="1:16" ht="17.25" customHeight="1" x14ac:dyDescent="0.3">
      <c r="A108" s="16"/>
      <c r="B108" s="98" t="s">
        <v>90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63"/>
      <c r="M108" s="63"/>
      <c r="N108" s="53"/>
      <c r="O108" s="8"/>
      <c r="P108" s="25"/>
    </row>
    <row r="109" spans="1:16" ht="30" customHeight="1" x14ac:dyDescent="0.3">
      <c r="A109" s="16"/>
      <c r="B109" s="98" t="s">
        <v>136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63"/>
      <c r="M109" s="63"/>
      <c r="N109" s="53"/>
      <c r="O109" s="8"/>
      <c r="P109" s="25"/>
    </row>
    <row r="110" spans="1:16" x14ac:dyDescent="0.25">
      <c r="A110" s="16"/>
      <c r="B110" s="28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22"/>
      <c r="N110" s="23"/>
      <c r="O110" s="24"/>
      <c r="P110" s="25"/>
    </row>
    <row r="111" spans="1:16" x14ac:dyDescent="0.25">
      <c r="A111" s="16"/>
      <c r="B111" s="27" t="s">
        <v>2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22"/>
      <c r="N111" s="23"/>
      <c r="O111" s="24"/>
      <c r="P111" s="25"/>
    </row>
    <row r="112" spans="1:16" ht="16.5" customHeight="1" x14ac:dyDescent="0.3">
      <c r="A112" s="16"/>
      <c r="B112" s="98" t="s">
        <v>116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63"/>
      <c r="M112" s="63"/>
      <c r="N112" s="53"/>
      <c r="O112" s="8"/>
      <c r="P112" s="25"/>
    </row>
    <row r="113" spans="1:16" ht="39" customHeight="1" x14ac:dyDescent="0.3">
      <c r="A113" s="16"/>
      <c r="B113" s="98" t="s">
        <v>117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63"/>
      <c r="M113" s="63"/>
      <c r="N113" s="53"/>
      <c r="O113" s="8"/>
      <c r="P113" s="25"/>
    </row>
    <row r="114" spans="1:16" x14ac:dyDescent="0.3">
      <c r="A114" s="16"/>
      <c r="B114" s="98" t="s">
        <v>152</v>
      </c>
      <c r="C114" s="98"/>
      <c r="D114" s="98"/>
      <c r="E114" s="98"/>
      <c r="F114" s="98"/>
      <c r="G114" s="98"/>
      <c r="H114" s="98"/>
      <c r="I114" s="98"/>
      <c r="J114" s="98"/>
      <c r="K114" s="98"/>
      <c r="L114" s="63"/>
      <c r="M114" s="63"/>
      <c r="N114" s="53"/>
      <c r="O114" s="8"/>
      <c r="P114" s="25"/>
    </row>
    <row r="115" spans="1:16" x14ac:dyDescent="0.3">
      <c r="A115" s="16"/>
      <c r="B115" s="98" t="s">
        <v>118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63"/>
      <c r="M115" s="63"/>
      <c r="N115" s="53"/>
      <c r="O115" s="8"/>
      <c r="P115" s="25"/>
    </row>
    <row r="116" spans="1:16" x14ac:dyDescent="0.25">
      <c r="A116" s="16"/>
      <c r="B116" s="28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22"/>
      <c r="N116" s="23"/>
      <c r="O116" s="24"/>
      <c r="P116" s="25"/>
    </row>
    <row r="117" spans="1:16" x14ac:dyDescent="0.25">
      <c r="A117" s="16"/>
      <c r="B117" s="27" t="s">
        <v>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22"/>
      <c r="N117" s="23"/>
      <c r="O117" s="24"/>
      <c r="P117" s="25"/>
    </row>
    <row r="118" spans="1:16" ht="14.25" customHeight="1" x14ac:dyDescent="0.3">
      <c r="A118" s="16"/>
      <c r="B118" s="98" t="s">
        <v>119</v>
      </c>
      <c r="C118" s="98"/>
      <c r="D118" s="98"/>
      <c r="E118" s="98"/>
      <c r="F118" s="98"/>
      <c r="G118" s="98"/>
      <c r="H118" s="98"/>
      <c r="I118" s="98"/>
      <c r="J118" s="98"/>
      <c r="K118" s="98"/>
      <c r="L118" s="63"/>
      <c r="M118" s="63"/>
      <c r="N118" s="53"/>
      <c r="O118" s="8"/>
      <c r="P118" s="25"/>
    </row>
    <row r="119" spans="1:16" ht="14.25" customHeight="1" x14ac:dyDescent="0.3">
      <c r="A119" s="16"/>
      <c r="B119" s="98" t="s">
        <v>50</v>
      </c>
      <c r="C119" s="98"/>
      <c r="D119" s="98"/>
      <c r="E119" s="98"/>
      <c r="F119" s="98"/>
      <c r="G119" s="98"/>
      <c r="H119" s="98"/>
      <c r="I119" s="98"/>
      <c r="J119" s="98"/>
      <c r="K119" s="98"/>
      <c r="L119" s="63"/>
      <c r="M119" s="63"/>
      <c r="N119" s="53"/>
      <c r="O119" s="8"/>
      <c r="P119" s="25"/>
    </row>
    <row r="120" spans="1:16" ht="14.25" customHeight="1" x14ac:dyDescent="0.3">
      <c r="A120" s="16"/>
      <c r="B120" s="98" t="s">
        <v>51</v>
      </c>
      <c r="C120" s="98"/>
      <c r="D120" s="98"/>
      <c r="E120" s="98"/>
      <c r="F120" s="98"/>
      <c r="G120" s="98"/>
      <c r="H120" s="98"/>
      <c r="I120" s="98"/>
      <c r="J120" s="98"/>
      <c r="K120" s="98"/>
      <c r="L120" s="63"/>
      <c r="M120" s="63"/>
      <c r="N120" s="53"/>
      <c r="O120" s="8"/>
      <c r="P120" s="25"/>
    </row>
    <row r="121" spans="1:16" ht="14.25" customHeight="1" x14ac:dyDescent="0.3">
      <c r="A121" s="16"/>
      <c r="B121" s="98" t="s">
        <v>120</v>
      </c>
      <c r="C121" s="98"/>
      <c r="D121" s="98"/>
      <c r="E121" s="98"/>
      <c r="F121" s="98"/>
      <c r="G121" s="98"/>
      <c r="H121" s="98"/>
      <c r="I121" s="98"/>
      <c r="J121" s="98"/>
      <c r="K121" s="98"/>
      <c r="L121" s="63"/>
      <c r="M121" s="63"/>
      <c r="N121" s="53"/>
      <c r="O121" s="8"/>
      <c r="P121" s="25"/>
    </row>
    <row r="122" spans="1:16" ht="30.6" customHeight="1" x14ac:dyDescent="0.3">
      <c r="A122" s="16"/>
      <c r="B122" s="98" t="s">
        <v>121</v>
      </c>
      <c r="C122" s="98"/>
      <c r="D122" s="98"/>
      <c r="E122" s="98"/>
      <c r="F122" s="98"/>
      <c r="G122" s="98"/>
      <c r="H122" s="98"/>
      <c r="I122" s="98"/>
      <c r="J122" s="98"/>
      <c r="K122" s="98"/>
      <c r="L122" s="63"/>
      <c r="M122" s="63"/>
      <c r="N122" s="53"/>
      <c r="O122" s="8"/>
      <c r="P122" s="25"/>
    </row>
    <row r="123" spans="1:16" x14ac:dyDescent="0.25">
      <c r="A123" s="16"/>
      <c r="B123" s="28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22"/>
      <c r="N123" s="23"/>
      <c r="O123" s="24"/>
      <c r="P123" s="25"/>
    </row>
    <row r="124" spans="1:16" x14ac:dyDescent="0.25">
      <c r="A124" s="16"/>
      <c r="B124" s="27" t="s">
        <v>4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22"/>
      <c r="N124" s="23"/>
      <c r="O124" s="24"/>
      <c r="P124" s="25"/>
    </row>
    <row r="125" spans="1:16" ht="14.25" customHeight="1" x14ac:dyDescent="0.3">
      <c r="A125" s="16"/>
      <c r="B125" s="98" t="s">
        <v>122</v>
      </c>
      <c r="C125" s="98"/>
      <c r="D125" s="98"/>
      <c r="E125" s="98"/>
      <c r="F125" s="98"/>
      <c r="G125" s="98"/>
      <c r="H125" s="98"/>
      <c r="I125" s="98"/>
      <c r="J125" s="98"/>
      <c r="K125" s="98"/>
      <c r="L125" s="63"/>
      <c r="M125" s="63"/>
      <c r="N125" s="53"/>
      <c r="O125" s="8"/>
      <c r="P125" s="25"/>
    </row>
    <row r="126" spans="1:16" ht="14.25" customHeight="1" x14ac:dyDescent="0.3">
      <c r="A126" s="16"/>
      <c r="B126" s="98" t="s">
        <v>52</v>
      </c>
      <c r="C126" s="98"/>
      <c r="D126" s="98"/>
      <c r="E126" s="98"/>
      <c r="F126" s="98"/>
      <c r="G126" s="98"/>
      <c r="H126" s="98"/>
      <c r="I126" s="98"/>
      <c r="J126" s="98"/>
      <c r="K126" s="98"/>
      <c r="L126" s="63"/>
      <c r="M126" s="63"/>
      <c r="N126" s="53"/>
      <c r="O126" s="8"/>
      <c r="P126" s="25"/>
    </row>
    <row r="127" spans="1:16" ht="14.25" customHeight="1" x14ac:dyDescent="0.3">
      <c r="A127" s="16"/>
      <c r="B127" s="98" t="s">
        <v>53</v>
      </c>
      <c r="C127" s="98"/>
      <c r="D127" s="98"/>
      <c r="E127" s="98"/>
      <c r="F127" s="98"/>
      <c r="G127" s="98"/>
      <c r="H127" s="98"/>
      <c r="I127" s="98"/>
      <c r="J127" s="98"/>
      <c r="K127" s="98"/>
      <c r="L127" s="63"/>
      <c r="M127" s="63"/>
      <c r="N127" s="53"/>
      <c r="O127" s="8"/>
      <c r="P127" s="25"/>
    </row>
    <row r="128" spans="1:16" ht="14.25" customHeight="1" x14ac:dyDescent="0.3">
      <c r="A128" s="16"/>
      <c r="B128" s="98" t="s">
        <v>54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63"/>
      <c r="M128" s="63"/>
      <c r="N128" s="53"/>
      <c r="O128" s="8"/>
      <c r="P128" s="25"/>
    </row>
    <row r="129" spans="1:16" ht="28.95" customHeight="1" x14ac:dyDescent="0.3">
      <c r="A129" s="16"/>
      <c r="B129" s="98" t="s">
        <v>55</v>
      </c>
      <c r="C129" s="98"/>
      <c r="D129" s="98"/>
      <c r="E129" s="98"/>
      <c r="F129" s="98"/>
      <c r="G129" s="98"/>
      <c r="H129" s="98"/>
      <c r="I129" s="98"/>
      <c r="J129" s="98"/>
      <c r="K129" s="98"/>
      <c r="L129" s="63"/>
      <c r="M129" s="63"/>
      <c r="N129" s="53"/>
      <c r="O129" s="8"/>
      <c r="P129" s="25"/>
    </row>
    <row r="130" spans="1:16" ht="14.25" customHeight="1" x14ac:dyDescent="0.3">
      <c r="A130" s="16"/>
      <c r="B130" s="98" t="s">
        <v>123</v>
      </c>
      <c r="C130" s="98"/>
      <c r="D130" s="98"/>
      <c r="E130" s="98"/>
      <c r="F130" s="98"/>
      <c r="G130" s="98"/>
      <c r="H130" s="98"/>
      <c r="I130" s="98"/>
      <c r="J130" s="98"/>
      <c r="K130" s="98"/>
      <c r="L130" s="63"/>
      <c r="M130" s="63"/>
      <c r="N130" s="53"/>
      <c r="O130" s="8"/>
      <c r="P130" s="25"/>
    </row>
    <row r="131" spans="1:16" x14ac:dyDescent="0.25">
      <c r="A131" s="16"/>
      <c r="B131" s="28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22"/>
      <c r="N131" s="23"/>
      <c r="O131" s="24"/>
      <c r="P131" s="25"/>
    </row>
    <row r="132" spans="1:16" x14ac:dyDescent="0.25">
      <c r="A132" s="16"/>
      <c r="B132" s="27" t="s">
        <v>5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22"/>
      <c r="N132" s="23"/>
      <c r="O132" s="24"/>
      <c r="P132" s="25"/>
    </row>
    <row r="133" spans="1:16" ht="30" customHeight="1" x14ac:dyDescent="0.3">
      <c r="A133" s="16"/>
      <c r="B133" s="98" t="s">
        <v>124</v>
      </c>
      <c r="C133" s="98"/>
      <c r="D133" s="98"/>
      <c r="E133" s="98"/>
      <c r="F133" s="98"/>
      <c r="G133" s="98"/>
      <c r="H133" s="98"/>
      <c r="I133" s="98"/>
      <c r="J133" s="98"/>
      <c r="K133" s="98"/>
      <c r="L133" s="63"/>
      <c r="M133" s="63"/>
      <c r="N133" s="53"/>
      <c r="O133" s="8"/>
      <c r="P133" s="25"/>
    </row>
    <row r="134" spans="1:16" ht="14.25" customHeight="1" x14ac:dyDescent="0.3">
      <c r="A134" s="16"/>
      <c r="B134" s="98" t="s">
        <v>56</v>
      </c>
      <c r="C134" s="98"/>
      <c r="D134" s="98"/>
      <c r="E134" s="98"/>
      <c r="F134" s="98"/>
      <c r="G134" s="98"/>
      <c r="H134" s="98"/>
      <c r="I134" s="98"/>
      <c r="J134" s="98"/>
      <c r="K134" s="98"/>
      <c r="L134" s="63"/>
      <c r="M134" s="63"/>
      <c r="N134" s="53"/>
      <c r="O134" s="8"/>
      <c r="P134" s="25"/>
    </row>
    <row r="135" spans="1:16" ht="14.25" customHeight="1" x14ac:dyDescent="0.3">
      <c r="A135" s="16"/>
      <c r="B135" s="98" t="s">
        <v>125</v>
      </c>
      <c r="C135" s="98"/>
      <c r="D135" s="98"/>
      <c r="E135" s="98"/>
      <c r="F135" s="98"/>
      <c r="G135" s="98"/>
      <c r="H135" s="98"/>
      <c r="I135" s="98"/>
      <c r="J135" s="98"/>
      <c r="K135" s="98"/>
      <c r="L135" s="63"/>
      <c r="M135" s="63"/>
      <c r="N135" s="53"/>
      <c r="O135" s="8"/>
      <c r="P135" s="25"/>
    </row>
    <row r="136" spans="1:16" ht="14.25" customHeight="1" x14ac:dyDescent="0.3">
      <c r="A136" s="16"/>
      <c r="B136" s="98" t="s">
        <v>57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63"/>
      <c r="M136" s="63"/>
      <c r="N136" s="53"/>
      <c r="O136" s="8"/>
      <c r="P136" s="25"/>
    </row>
    <row r="137" spans="1:16" ht="14.25" customHeight="1" x14ac:dyDescent="0.3">
      <c r="A137" s="16"/>
      <c r="B137" s="98" t="s">
        <v>58</v>
      </c>
      <c r="C137" s="98"/>
      <c r="D137" s="98"/>
      <c r="E137" s="98"/>
      <c r="F137" s="98"/>
      <c r="G137" s="98"/>
      <c r="H137" s="98"/>
      <c r="I137" s="98"/>
      <c r="J137" s="98"/>
      <c r="K137" s="98"/>
      <c r="L137" s="63"/>
      <c r="M137" s="63"/>
      <c r="N137" s="53"/>
      <c r="O137" s="8"/>
      <c r="P137" s="25"/>
    </row>
    <row r="138" spans="1:16" ht="14.25" customHeight="1" x14ac:dyDescent="0.3">
      <c r="A138" s="16"/>
      <c r="B138" s="98" t="s">
        <v>59</v>
      </c>
      <c r="C138" s="98"/>
      <c r="D138" s="98"/>
      <c r="E138" s="98"/>
      <c r="F138" s="98"/>
      <c r="G138" s="98"/>
      <c r="H138" s="98"/>
      <c r="I138" s="98"/>
      <c r="J138" s="98"/>
      <c r="K138" s="98"/>
      <c r="L138" s="63"/>
      <c r="M138" s="63"/>
      <c r="N138" s="53"/>
      <c r="O138" s="8"/>
      <c r="P138" s="25"/>
    </row>
    <row r="139" spans="1:16" ht="14.25" customHeight="1" x14ac:dyDescent="0.3">
      <c r="A139" s="16"/>
      <c r="B139" s="98" t="s">
        <v>60</v>
      </c>
      <c r="C139" s="98"/>
      <c r="D139" s="98"/>
      <c r="E139" s="98"/>
      <c r="F139" s="98"/>
      <c r="G139" s="98"/>
      <c r="H139" s="98"/>
      <c r="I139" s="98"/>
      <c r="J139" s="98"/>
      <c r="K139" s="98"/>
      <c r="L139" s="63"/>
      <c r="M139" s="63"/>
      <c r="N139" s="53"/>
      <c r="O139" s="8"/>
      <c r="P139" s="25"/>
    </row>
    <row r="140" spans="1:16" ht="30.6" customHeight="1" x14ac:dyDescent="0.3">
      <c r="A140" s="16"/>
      <c r="B140" s="98" t="s">
        <v>61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63"/>
      <c r="M140" s="63"/>
      <c r="N140" s="53"/>
      <c r="O140" s="8"/>
      <c r="P140" s="25"/>
    </row>
    <row r="141" spans="1:16" ht="14.25" customHeight="1" x14ac:dyDescent="0.3">
      <c r="A141" s="16"/>
      <c r="B141" s="98" t="s">
        <v>49</v>
      </c>
      <c r="C141" s="98"/>
      <c r="D141" s="98"/>
      <c r="E141" s="98"/>
      <c r="F141" s="98"/>
      <c r="G141" s="98"/>
      <c r="H141" s="98"/>
      <c r="I141" s="98"/>
      <c r="J141" s="98"/>
      <c r="K141" s="98"/>
      <c r="L141" s="63"/>
      <c r="M141" s="63"/>
      <c r="N141" s="53"/>
      <c r="O141" s="8"/>
      <c r="P141" s="25"/>
    </row>
    <row r="142" spans="1:16" x14ac:dyDescent="0.25">
      <c r="A142" s="16"/>
      <c r="B142" s="28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22"/>
      <c r="N142" s="23"/>
      <c r="O142" s="24"/>
      <c r="P142" s="25"/>
    </row>
    <row r="143" spans="1:16" x14ac:dyDescent="0.25">
      <c r="A143" s="16"/>
      <c r="B143" s="27" t="s">
        <v>6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22"/>
      <c r="N143" s="23"/>
      <c r="O143" s="24"/>
      <c r="P143" s="25"/>
    </row>
    <row r="144" spans="1:16" ht="39" customHeight="1" x14ac:dyDescent="0.3">
      <c r="A144" s="16"/>
      <c r="B144" s="98" t="s">
        <v>62</v>
      </c>
      <c r="C144" s="98"/>
      <c r="D144" s="98"/>
      <c r="E144" s="98"/>
      <c r="F144" s="98"/>
      <c r="G144" s="98"/>
      <c r="H144" s="98"/>
      <c r="I144" s="98"/>
      <c r="J144" s="98"/>
      <c r="K144" s="98"/>
      <c r="L144" s="63"/>
      <c r="M144" s="63"/>
      <c r="N144" s="53"/>
      <c r="O144" s="8"/>
      <c r="P144" s="25"/>
    </row>
    <row r="145" spans="1:17" ht="14.25" customHeight="1" x14ac:dyDescent="0.3">
      <c r="A145" s="16"/>
      <c r="B145" s="98" t="s">
        <v>63</v>
      </c>
      <c r="C145" s="98"/>
      <c r="D145" s="98"/>
      <c r="E145" s="98"/>
      <c r="F145" s="98"/>
      <c r="G145" s="98"/>
      <c r="H145" s="98"/>
      <c r="I145" s="98"/>
      <c r="J145" s="98"/>
      <c r="K145" s="98"/>
      <c r="L145" s="63"/>
      <c r="M145" s="63"/>
      <c r="N145" s="53"/>
      <c r="O145" s="8"/>
      <c r="P145" s="25"/>
    </row>
    <row r="146" spans="1:17" ht="14.25" customHeight="1" x14ac:dyDescent="0.3">
      <c r="A146" s="16"/>
      <c r="B146" s="98" t="s">
        <v>64</v>
      </c>
      <c r="C146" s="98"/>
      <c r="D146" s="98"/>
      <c r="E146" s="98"/>
      <c r="F146" s="98"/>
      <c r="G146" s="98"/>
      <c r="H146" s="98"/>
      <c r="I146" s="98"/>
      <c r="J146" s="98"/>
      <c r="K146" s="98"/>
      <c r="L146" s="63"/>
      <c r="M146" s="63"/>
      <c r="N146" s="53"/>
      <c r="O146" s="8"/>
      <c r="P146" s="25"/>
    </row>
    <row r="147" spans="1:17" ht="14.25" customHeight="1" x14ac:dyDescent="0.3">
      <c r="A147" s="16"/>
      <c r="B147" s="98" t="s">
        <v>65</v>
      </c>
      <c r="C147" s="98"/>
      <c r="D147" s="98"/>
      <c r="E147" s="98"/>
      <c r="F147" s="98"/>
      <c r="G147" s="98"/>
      <c r="H147" s="98"/>
      <c r="I147" s="98"/>
      <c r="J147" s="98"/>
      <c r="K147" s="98"/>
      <c r="L147" s="63"/>
      <c r="M147" s="63"/>
      <c r="N147" s="53"/>
      <c r="O147" s="8"/>
      <c r="P147" s="25"/>
    </row>
    <row r="148" spans="1:17" ht="14.25" customHeight="1" x14ac:dyDescent="0.3">
      <c r="A148" s="16"/>
      <c r="B148" s="98" t="s">
        <v>66</v>
      </c>
      <c r="C148" s="98"/>
      <c r="D148" s="98"/>
      <c r="E148" s="98"/>
      <c r="F148" s="98"/>
      <c r="G148" s="98"/>
      <c r="H148" s="98"/>
      <c r="I148" s="98"/>
      <c r="J148" s="98"/>
      <c r="K148" s="98"/>
      <c r="L148" s="63"/>
      <c r="M148" s="63"/>
      <c r="N148" s="53"/>
      <c r="O148" s="8"/>
      <c r="P148" s="25"/>
    </row>
    <row r="149" spans="1:17" ht="14.25" customHeight="1" x14ac:dyDescent="0.3">
      <c r="A149" s="16"/>
      <c r="B149" s="98" t="s">
        <v>67</v>
      </c>
      <c r="C149" s="98"/>
      <c r="D149" s="98"/>
      <c r="E149" s="98"/>
      <c r="F149" s="98"/>
      <c r="G149" s="98"/>
      <c r="H149" s="98"/>
      <c r="I149" s="98"/>
      <c r="J149" s="98"/>
      <c r="K149" s="98"/>
      <c r="L149" s="63"/>
      <c r="M149" s="63"/>
      <c r="N149" s="53"/>
      <c r="O149" s="8"/>
      <c r="P149" s="25"/>
    </row>
    <row r="150" spans="1:17" x14ac:dyDescent="0.25">
      <c r="A150" s="16"/>
      <c r="B150" s="26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22"/>
      <c r="N150" s="23"/>
      <c r="O150" s="24"/>
      <c r="P150" s="25"/>
    </row>
    <row r="151" spans="1:17" s="4" customFormat="1" ht="13.95" customHeight="1" x14ac:dyDescent="0.25">
      <c r="A151" s="16"/>
      <c r="B151" s="31" t="s">
        <v>148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3"/>
      <c r="M151" s="33"/>
      <c r="N151" s="33"/>
      <c r="O151" s="34"/>
      <c r="P151" s="35"/>
      <c r="Q151" s="20"/>
    </row>
    <row r="152" spans="1:17" ht="14.25" customHeight="1" x14ac:dyDescent="0.3">
      <c r="A152" s="16"/>
      <c r="B152" s="98" t="s">
        <v>68</v>
      </c>
      <c r="C152" s="98"/>
      <c r="D152" s="98"/>
      <c r="E152" s="98"/>
      <c r="F152" s="98"/>
      <c r="G152" s="98"/>
      <c r="H152" s="98"/>
      <c r="I152" s="98"/>
      <c r="J152" s="98"/>
      <c r="K152" s="98"/>
      <c r="L152" s="63"/>
      <c r="M152" s="63"/>
      <c r="N152" s="53"/>
      <c r="O152" s="8"/>
      <c r="P152" s="25"/>
    </row>
    <row r="153" spans="1:17" ht="26.4" customHeight="1" x14ac:dyDescent="0.3">
      <c r="A153" s="16"/>
      <c r="B153" s="98" t="s">
        <v>126</v>
      </c>
      <c r="C153" s="98"/>
      <c r="D153" s="98"/>
      <c r="E153" s="98"/>
      <c r="F153" s="98"/>
      <c r="G153" s="98"/>
      <c r="H153" s="98"/>
      <c r="I153" s="98"/>
      <c r="J153" s="98"/>
      <c r="K153" s="98"/>
      <c r="L153" s="63"/>
      <c r="M153" s="63"/>
      <c r="N153" s="53"/>
      <c r="O153" s="8"/>
      <c r="P153" s="25"/>
    </row>
    <row r="154" spans="1:17" ht="14.25" customHeight="1" x14ac:dyDescent="0.3">
      <c r="A154" s="16"/>
      <c r="B154" s="98" t="s">
        <v>69</v>
      </c>
      <c r="C154" s="98"/>
      <c r="D154" s="98"/>
      <c r="E154" s="98"/>
      <c r="F154" s="98"/>
      <c r="G154" s="98"/>
      <c r="H154" s="98"/>
      <c r="I154" s="98"/>
      <c r="J154" s="98"/>
      <c r="K154" s="98"/>
      <c r="L154" s="63"/>
      <c r="M154" s="63"/>
      <c r="N154" s="53"/>
      <c r="O154" s="8"/>
      <c r="P154" s="25"/>
    </row>
    <row r="155" spans="1:17" ht="14.25" customHeight="1" x14ac:dyDescent="0.3">
      <c r="A155" s="16"/>
      <c r="B155" s="98" t="s">
        <v>127</v>
      </c>
      <c r="C155" s="98"/>
      <c r="D155" s="98"/>
      <c r="E155" s="98"/>
      <c r="F155" s="98"/>
      <c r="G155" s="98"/>
      <c r="H155" s="98"/>
      <c r="I155" s="98"/>
      <c r="J155" s="98"/>
      <c r="K155" s="98"/>
      <c r="L155" s="63"/>
      <c r="M155" s="63"/>
      <c r="N155" s="53"/>
      <c r="O155" s="8"/>
      <c r="P155" s="25"/>
    </row>
    <row r="156" spans="1:17" ht="14.25" customHeight="1" x14ac:dyDescent="0.3">
      <c r="A156" s="16"/>
      <c r="B156" s="98" t="s">
        <v>128</v>
      </c>
      <c r="C156" s="98"/>
      <c r="D156" s="98"/>
      <c r="E156" s="98"/>
      <c r="F156" s="98"/>
      <c r="G156" s="98"/>
      <c r="H156" s="98"/>
      <c r="I156" s="98"/>
      <c r="J156" s="98"/>
      <c r="K156" s="98"/>
      <c r="L156" s="63"/>
      <c r="M156" s="63"/>
      <c r="N156" s="53"/>
      <c r="O156" s="8"/>
      <c r="P156" s="25"/>
    </row>
    <row r="157" spans="1:17" ht="14.25" customHeight="1" x14ac:dyDescent="0.3">
      <c r="A157" s="16"/>
      <c r="B157" s="98" t="s">
        <v>129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63"/>
      <c r="M157" s="63"/>
      <c r="N157" s="53"/>
      <c r="O157" s="8"/>
      <c r="P157" s="25"/>
    </row>
    <row r="158" spans="1:17" ht="14.25" customHeight="1" x14ac:dyDescent="0.3">
      <c r="A158" s="16"/>
      <c r="B158" s="98" t="s">
        <v>130</v>
      </c>
      <c r="C158" s="98"/>
      <c r="D158" s="98"/>
      <c r="E158" s="98"/>
      <c r="F158" s="98"/>
      <c r="G158" s="98"/>
      <c r="H158" s="98"/>
      <c r="I158" s="98"/>
      <c r="J158" s="98"/>
      <c r="K158" s="98"/>
      <c r="L158" s="63"/>
      <c r="M158" s="63"/>
      <c r="N158" s="53"/>
      <c r="O158" s="8"/>
      <c r="P158" s="25"/>
    </row>
    <row r="159" spans="1:17" ht="14.25" customHeight="1" x14ac:dyDescent="0.3">
      <c r="A159" s="16"/>
      <c r="B159" s="98" t="s">
        <v>131</v>
      </c>
      <c r="C159" s="98"/>
      <c r="D159" s="98"/>
      <c r="E159" s="98"/>
      <c r="F159" s="98"/>
      <c r="G159" s="98"/>
      <c r="H159" s="98"/>
      <c r="I159" s="98"/>
      <c r="J159" s="98"/>
      <c r="K159" s="98"/>
      <c r="L159" s="63"/>
      <c r="M159" s="63"/>
      <c r="N159" s="53"/>
      <c r="O159" s="8"/>
      <c r="P159" s="25"/>
    </row>
    <row r="160" spans="1:17" x14ac:dyDescent="0.25">
      <c r="A160" s="16"/>
      <c r="B160" s="26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22"/>
      <c r="N160" s="23"/>
      <c r="O160" s="24"/>
      <c r="P160" s="25"/>
    </row>
    <row r="161" spans="1:17" s="4" customFormat="1" ht="13.95" customHeight="1" x14ac:dyDescent="0.25">
      <c r="A161" s="16"/>
      <c r="B161" s="31" t="s">
        <v>149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3"/>
      <c r="M161" s="33"/>
      <c r="N161" s="33"/>
      <c r="O161" s="34"/>
      <c r="P161" s="35"/>
      <c r="Q161" s="20"/>
    </row>
    <row r="162" spans="1:17" ht="14.25" customHeight="1" x14ac:dyDescent="0.3">
      <c r="A162" s="16"/>
      <c r="B162" s="98" t="s">
        <v>70</v>
      </c>
      <c r="C162" s="98"/>
      <c r="D162" s="98"/>
      <c r="E162" s="98"/>
      <c r="F162" s="98"/>
      <c r="G162" s="98"/>
      <c r="H162" s="98"/>
      <c r="I162" s="98"/>
      <c r="J162" s="98"/>
      <c r="K162" s="98"/>
      <c r="L162" s="63"/>
      <c r="M162" s="63"/>
      <c r="N162" s="53"/>
      <c r="O162" s="8"/>
      <c r="P162" s="25"/>
    </row>
    <row r="163" spans="1:17" ht="14.25" customHeight="1" x14ac:dyDescent="0.3">
      <c r="A163" s="16"/>
      <c r="B163" s="98" t="s">
        <v>139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63"/>
      <c r="M163" s="63"/>
      <c r="N163" s="53"/>
      <c r="O163" s="8"/>
      <c r="P163" s="25"/>
    </row>
    <row r="164" spans="1:17" ht="14.25" customHeight="1" x14ac:dyDescent="0.3">
      <c r="A164" s="16"/>
      <c r="B164" s="98" t="s">
        <v>71</v>
      </c>
      <c r="C164" s="98"/>
      <c r="D164" s="98"/>
      <c r="E164" s="98"/>
      <c r="F164" s="98"/>
      <c r="G164" s="98"/>
      <c r="H164" s="98"/>
      <c r="I164" s="98"/>
      <c r="J164" s="98"/>
      <c r="K164" s="98"/>
      <c r="L164" s="63"/>
      <c r="M164" s="63"/>
      <c r="N164" s="53"/>
      <c r="O164" s="8"/>
      <c r="P164" s="25"/>
    </row>
    <row r="165" spans="1:17" ht="14.25" customHeight="1" x14ac:dyDescent="0.3">
      <c r="A165" s="16"/>
      <c r="B165" s="98" t="s">
        <v>72</v>
      </c>
      <c r="C165" s="98"/>
      <c r="D165" s="98"/>
      <c r="E165" s="98"/>
      <c r="F165" s="98"/>
      <c r="G165" s="98"/>
      <c r="H165" s="98"/>
      <c r="I165" s="98"/>
      <c r="J165" s="98"/>
      <c r="K165" s="98"/>
      <c r="L165" s="63"/>
      <c r="M165" s="63"/>
      <c r="N165" s="53"/>
      <c r="O165" s="8"/>
      <c r="P165" s="25"/>
    </row>
    <row r="166" spans="1:17" ht="14.25" customHeight="1" x14ac:dyDescent="0.3">
      <c r="A166" s="16"/>
      <c r="B166" s="98" t="s">
        <v>73</v>
      </c>
      <c r="C166" s="98"/>
      <c r="D166" s="98"/>
      <c r="E166" s="98"/>
      <c r="F166" s="98"/>
      <c r="G166" s="98"/>
      <c r="H166" s="98"/>
      <c r="I166" s="98"/>
      <c r="J166" s="98"/>
      <c r="K166" s="98"/>
      <c r="L166" s="63"/>
      <c r="M166" s="63"/>
      <c r="N166" s="53"/>
      <c r="O166" s="8"/>
      <c r="P166" s="25"/>
    </row>
    <row r="167" spans="1:17" ht="14.25" customHeight="1" x14ac:dyDescent="0.3">
      <c r="A167" s="16"/>
      <c r="B167" s="98" t="s">
        <v>140</v>
      </c>
      <c r="C167" s="98"/>
      <c r="D167" s="98"/>
      <c r="E167" s="98"/>
      <c r="F167" s="98"/>
      <c r="G167" s="98"/>
      <c r="H167" s="98"/>
      <c r="I167" s="98"/>
      <c r="J167" s="98"/>
      <c r="K167" s="98"/>
      <c r="L167" s="63"/>
      <c r="M167" s="63"/>
      <c r="N167" s="53"/>
      <c r="O167" s="8"/>
      <c r="P167" s="25"/>
    </row>
    <row r="168" spans="1:17" ht="14.25" customHeight="1" x14ac:dyDescent="0.3">
      <c r="A168" s="16"/>
      <c r="B168" s="98" t="s">
        <v>74</v>
      </c>
      <c r="C168" s="98"/>
      <c r="D168" s="98"/>
      <c r="E168" s="98"/>
      <c r="F168" s="98"/>
      <c r="G168" s="98"/>
      <c r="H168" s="98"/>
      <c r="I168" s="98"/>
      <c r="J168" s="98"/>
      <c r="K168" s="98"/>
      <c r="L168" s="63"/>
      <c r="M168" s="63"/>
      <c r="N168" s="53"/>
      <c r="O168" s="8"/>
      <c r="P168" s="25"/>
    </row>
    <row r="169" spans="1:17" ht="14.25" customHeight="1" x14ac:dyDescent="0.3">
      <c r="A169" s="16"/>
      <c r="B169" s="98" t="s">
        <v>75</v>
      </c>
      <c r="C169" s="98"/>
      <c r="D169" s="98"/>
      <c r="E169" s="98"/>
      <c r="F169" s="98"/>
      <c r="G169" s="98"/>
      <c r="H169" s="98"/>
      <c r="I169" s="98"/>
      <c r="J169" s="98"/>
      <c r="K169" s="98"/>
      <c r="L169" s="63"/>
      <c r="M169" s="63"/>
      <c r="N169" s="53"/>
      <c r="O169" s="8"/>
      <c r="P169" s="25"/>
    </row>
    <row r="170" spans="1:17" ht="14.25" customHeight="1" x14ac:dyDescent="0.3">
      <c r="A170" s="16"/>
      <c r="B170" s="98" t="s">
        <v>76</v>
      </c>
      <c r="C170" s="98"/>
      <c r="D170" s="98"/>
      <c r="E170" s="98"/>
      <c r="F170" s="98"/>
      <c r="G170" s="98"/>
      <c r="H170" s="98"/>
      <c r="I170" s="98"/>
      <c r="J170" s="98"/>
      <c r="K170" s="98"/>
      <c r="L170" s="63"/>
      <c r="M170" s="63"/>
      <c r="N170" s="53"/>
      <c r="O170" s="8"/>
      <c r="P170" s="25"/>
    </row>
    <row r="171" spans="1:17" ht="28.95" customHeight="1" x14ac:dyDescent="0.3">
      <c r="A171" s="16"/>
      <c r="B171" s="98" t="s">
        <v>77</v>
      </c>
      <c r="C171" s="98"/>
      <c r="D171" s="98"/>
      <c r="E171" s="98"/>
      <c r="F171" s="98"/>
      <c r="G171" s="98"/>
      <c r="H171" s="98"/>
      <c r="I171" s="98"/>
      <c r="J171" s="98"/>
      <c r="K171" s="98"/>
      <c r="L171" s="63"/>
      <c r="M171" s="63"/>
      <c r="N171" s="53"/>
      <c r="O171" s="8"/>
      <c r="P171" s="25"/>
    </row>
    <row r="172" spans="1:17" ht="14.25" customHeight="1" x14ac:dyDescent="0.3">
      <c r="A172" s="16"/>
      <c r="B172" s="98" t="s">
        <v>78</v>
      </c>
      <c r="C172" s="98"/>
      <c r="D172" s="98"/>
      <c r="E172" s="98"/>
      <c r="F172" s="98"/>
      <c r="G172" s="98"/>
      <c r="H172" s="98"/>
      <c r="I172" s="98"/>
      <c r="J172" s="98"/>
      <c r="K172" s="98"/>
      <c r="L172" s="63"/>
      <c r="M172" s="63"/>
      <c r="N172" s="53"/>
      <c r="O172" s="8"/>
      <c r="P172" s="25"/>
    </row>
    <row r="173" spans="1:17" ht="14.25" customHeight="1" x14ac:dyDescent="0.3">
      <c r="A173" s="16"/>
      <c r="B173" s="98" t="s">
        <v>79</v>
      </c>
      <c r="C173" s="98"/>
      <c r="D173" s="98"/>
      <c r="E173" s="98"/>
      <c r="F173" s="98"/>
      <c r="G173" s="98"/>
      <c r="H173" s="98"/>
      <c r="I173" s="98"/>
      <c r="J173" s="98"/>
      <c r="K173" s="98"/>
      <c r="L173" s="63"/>
      <c r="M173" s="63"/>
      <c r="N173" s="53"/>
      <c r="O173" s="8"/>
      <c r="P173" s="25"/>
    </row>
    <row r="174" spans="1:17" ht="14.25" customHeight="1" x14ac:dyDescent="0.3">
      <c r="A174" s="16"/>
      <c r="B174" s="98" t="s">
        <v>80</v>
      </c>
      <c r="C174" s="98"/>
      <c r="D174" s="98"/>
      <c r="E174" s="98"/>
      <c r="F174" s="98"/>
      <c r="G174" s="98"/>
      <c r="H174" s="98"/>
      <c r="I174" s="98"/>
      <c r="J174" s="98"/>
      <c r="K174" s="98"/>
      <c r="L174" s="63"/>
      <c r="M174" s="63"/>
      <c r="N174" s="53"/>
      <c r="O174" s="8"/>
      <c r="P174" s="25"/>
    </row>
    <row r="175" spans="1:17" ht="32.4" customHeight="1" x14ac:dyDescent="0.3">
      <c r="A175" s="16"/>
      <c r="B175" s="98" t="s">
        <v>138</v>
      </c>
      <c r="C175" s="98"/>
      <c r="D175" s="98"/>
      <c r="E175" s="98"/>
      <c r="F175" s="98"/>
      <c r="G175" s="98"/>
      <c r="H175" s="98"/>
      <c r="I175" s="98"/>
      <c r="J175" s="98"/>
      <c r="K175" s="98"/>
      <c r="L175" s="63"/>
      <c r="M175" s="63"/>
      <c r="N175" s="53"/>
      <c r="O175" s="8"/>
      <c r="P175" s="25"/>
    </row>
    <row r="176" spans="1:17" x14ac:dyDescent="0.25">
      <c r="A176" s="16"/>
      <c r="B176" s="26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22"/>
      <c r="N176" s="23"/>
      <c r="O176" s="24"/>
      <c r="P176" s="25"/>
    </row>
    <row r="177" spans="1:17" s="4" customFormat="1" ht="13.95" customHeight="1" x14ac:dyDescent="0.25">
      <c r="A177" s="16"/>
      <c r="B177" s="31" t="s">
        <v>150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3"/>
      <c r="M177" s="33"/>
      <c r="N177" s="33"/>
      <c r="O177" s="34"/>
      <c r="P177" s="35"/>
      <c r="Q177" s="20"/>
    </row>
    <row r="178" spans="1:17" ht="14.25" customHeight="1" x14ac:dyDescent="0.3">
      <c r="A178" s="16"/>
      <c r="B178" s="98" t="s">
        <v>81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63"/>
      <c r="M178" s="63"/>
      <c r="N178" s="53"/>
      <c r="O178" s="8"/>
      <c r="P178" s="25"/>
    </row>
    <row r="179" spans="1:17" ht="14.25" customHeight="1" x14ac:dyDescent="0.3">
      <c r="A179" s="16"/>
      <c r="B179" s="98" t="s">
        <v>141</v>
      </c>
      <c r="C179" s="98"/>
      <c r="D179" s="98"/>
      <c r="E179" s="98"/>
      <c r="F179" s="98"/>
      <c r="G179" s="98"/>
      <c r="H179" s="98"/>
      <c r="I179" s="98"/>
      <c r="J179" s="98"/>
      <c r="K179" s="98"/>
      <c r="L179" s="63"/>
      <c r="M179" s="63"/>
      <c r="N179" s="53"/>
      <c r="O179" s="8"/>
      <c r="P179" s="25"/>
    </row>
    <row r="180" spans="1:17" ht="18" customHeight="1" x14ac:dyDescent="0.3">
      <c r="A180" s="16"/>
      <c r="B180" s="98" t="s">
        <v>82</v>
      </c>
      <c r="C180" s="98"/>
      <c r="D180" s="98"/>
      <c r="E180" s="98"/>
      <c r="F180" s="98"/>
      <c r="G180" s="98"/>
      <c r="H180" s="98"/>
      <c r="I180" s="98"/>
      <c r="J180" s="98"/>
      <c r="K180" s="98"/>
      <c r="L180" s="63"/>
      <c r="M180" s="63"/>
      <c r="N180" s="53"/>
      <c r="O180" s="8"/>
      <c r="P180" s="25"/>
    </row>
    <row r="181" spans="1:17" ht="46.2" customHeight="1" x14ac:dyDescent="0.3">
      <c r="A181" s="16"/>
      <c r="B181" s="98" t="s">
        <v>132</v>
      </c>
      <c r="C181" s="98"/>
      <c r="D181" s="98"/>
      <c r="E181" s="98"/>
      <c r="F181" s="98"/>
      <c r="G181" s="98"/>
      <c r="H181" s="98"/>
      <c r="I181" s="98"/>
      <c r="J181" s="98"/>
      <c r="K181" s="98"/>
      <c r="L181" s="63"/>
      <c r="M181" s="63"/>
      <c r="N181" s="53"/>
      <c r="O181" s="8"/>
      <c r="P181" s="25"/>
    </row>
    <row r="182" spans="1:17" ht="39" customHeight="1" x14ac:dyDescent="0.3">
      <c r="A182" s="16"/>
      <c r="B182" s="98" t="s">
        <v>133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63"/>
      <c r="M182" s="63"/>
      <c r="N182" s="53"/>
      <c r="O182" s="8"/>
      <c r="P182" s="25"/>
    </row>
    <row r="183" spans="1:17" ht="15.6" customHeight="1" x14ac:dyDescent="0.3">
      <c r="A183" s="16"/>
      <c r="B183" s="127" t="s">
        <v>83</v>
      </c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9"/>
      <c r="P183" s="25"/>
    </row>
    <row r="184" spans="1:17" ht="44.4" customHeight="1" x14ac:dyDescent="0.3">
      <c r="A184" s="16"/>
      <c r="B184" s="124" t="s">
        <v>194</v>
      </c>
      <c r="C184" s="125"/>
      <c r="D184" s="125"/>
      <c r="E184" s="125"/>
      <c r="F184" s="125"/>
      <c r="G184" s="125"/>
      <c r="H184" s="125"/>
      <c r="I184" s="125"/>
      <c r="J184" s="125"/>
      <c r="K184" s="125"/>
      <c r="L184" s="63"/>
      <c r="M184" s="63"/>
      <c r="N184" s="53"/>
      <c r="O184" s="8"/>
      <c r="P184" s="25"/>
    </row>
    <row r="185" spans="1:17" x14ac:dyDescent="0.3">
      <c r="A185" s="16"/>
      <c r="B185" s="9" t="s">
        <v>85</v>
      </c>
      <c r="C185" s="13"/>
      <c r="D185" s="13"/>
      <c r="E185" s="13"/>
      <c r="F185" s="13"/>
      <c r="G185" s="13"/>
      <c r="H185" s="13"/>
      <c r="I185" s="13"/>
      <c r="J185" s="13"/>
      <c r="K185" s="14"/>
      <c r="L185" s="63"/>
      <c r="M185" s="63"/>
      <c r="N185" s="53"/>
      <c r="O185" s="8"/>
      <c r="P185" s="25"/>
    </row>
    <row r="186" spans="1:17" x14ac:dyDescent="0.3">
      <c r="A186" s="16"/>
      <c r="B186" s="9" t="s">
        <v>134</v>
      </c>
      <c r="C186" s="13"/>
      <c r="D186" s="13"/>
      <c r="E186" s="13"/>
      <c r="F186" s="13"/>
      <c r="G186" s="13"/>
      <c r="H186" s="13"/>
      <c r="I186" s="13"/>
      <c r="J186" s="13"/>
      <c r="K186" s="14"/>
      <c r="L186" s="63"/>
      <c r="M186" s="63"/>
      <c r="N186" s="53"/>
      <c r="O186" s="8"/>
      <c r="P186" s="25"/>
    </row>
    <row r="187" spans="1:17" x14ac:dyDescent="0.3">
      <c r="A187" s="16"/>
      <c r="B187" s="9" t="s">
        <v>86</v>
      </c>
      <c r="C187" s="13"/>
      <c r="D187" s="13"/>
      <c r="E187" s="13"/>
      <c r="F187" s="13"/>
      <c r="G187" s="13"/>
      <c r="H187" s="13"/>
      <c r="I187" s="13"/>
      <c r="J187" s="13"/>
      <c r="K187" s="14"/>
      <c r="L187" s="63"/>
      <c r="M187" s="63"/>
      <c r="N187" s="53"/>
      <c r="O187" s="8"/>
      <c r="P187" s="25"/>
    </row>
    <row r="188" spans="1:17" x14ac:dyDescent="0.3">
      <c r="A188" s="16"/>
      <c r="B188" s="9" t="s">
        <v>87</v>
      </c>
      <c r="C188" s="13"/>
      <c r="D188" s="13"/>
      <c r="E188" s="13"/>
      <c r="F188" s="13"/>
      <c r="G188" s="13"/>
      <c r="H188" s="13"/>
      <c r="I188" s="13"/>
      <c r="J188" s="13"/>
      <c r="K188" s="14"/>
      <c r="L188" s="63"/>
      <c r="M188" s="63"/>
      <c r="N188" s="53"/>
      <c r="O188" s="8"/>
      <c r="P188" s="25"/>
    </row>
    <row r="189" spans="1:17" x14ac:dyDescent="0.3">
      <c r="A189" s="16"/>
      <c r="B189" s="9" t="s">
        <v>135</v>
      </c>
      <c r="C189" s="13"/>
      <c r="D189" s="13"/>
      <c r="E189" s="13"/>
      <c r="F189" s="13"/>
      <c r="G189" s="13"/>
      <c r="H189" s="13"/>
      <c r="I189" s="13"/>
      <c r="J189" s="13"/>
      <c r="K189" s="14"/>
      <c r="L189" s="63"/>
      <c r="M189" s="63"/>
      <c r="N189" s="53"/>
      <c r="O189" s="8"/>
      <c r="P189" s="25"/>
    </row>
    <row r="190" spans="1:17" ht="39" customHeight="1" x14ac:dyDescent="0.3">
      <c r="A190" s="16"/>
      <c r="B190" s="126" t="s">
        <v>84</v>
      </c>
      <c r="C190" s="126"/>
      <c r="D190" s="126"/>
      <c r="E190" s="126"/>
      <c r="F190" s="126"/>
      <c r="G190" s="126"/>
      <c r="H190" s="126"/>
      <c r="I190" s="126"/>
      <c r="J190" s="126"/>
      <c r="K190" s="126"/>
      <c r="L190" s="63"/>
      <c r="M190" s="63"/>
      <c r="N190" s="53"/>
      <c r="O190" s="8"/>
      <c r="P190" s="25"/>
    </row>
    <row r="191" spans="1:17" ht="19.5" customHeight="1" x14ac:dyDescent="0.3">
      <c r="A191" s="16"/>
      <c r="B191" s="98" t="s">
        <v>88</v>
      </c>
      <c r="C191" s="98"/>
      <c r="D191" s="98"/>
      <c r="E191" s="98"/>
      <c r="F191" s="98"/>
      <c r="G191" s="98"/>
      <c r="H191" s="98"/>
      <c r="I191" s="98"/>
      <c r="J191" s="98"/>
      <c r="K191" s="98"/>
      <c r="L191" s="63"/>
      <c r="M191" s="63"/>
      <c r="N191" s="53"/>
      <c r="O191" s="8"/>
      <c r="P191" s="25"/>
    </row>
    <row r="192" spans="1:17" x14ac:dyDescent="0.25">
      <c r="A192" s="16"/>
      <c r="B192" s="26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22"/>
      <c r="N192" s="23"/>
      <c r="O192" s="24"/>
      <c r="P192" s="25"/>
    </row>
    <row r="193" spans="1:20" s="4" customFormat="1" ht="13.95" customHeight="1" x14ac:dyDescent="0.25">
      <c r="A193" s="16"/>
      <c r="B193" s="31" t="s">
        <v>151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3"/>
      <c r="M193" s="33"/>
      <c r="N193" s="33"/>
      <c r="O193" s="34"/>
      <c r="P193" s="35"/>
      <c r="Q193" s="20"/>
    </row>
    <row r="194" spans="1:20" ht="30" customHeight="1" x14ac:dyDescent="0.3">
      <c r="A194" s="16"/>
      <c r="B194" s="122" t="s">
        <v>199</v>
      </c>
      <c r="C194" s="123"/>
      <c r="D194" s="123"/>
      <c r="E194" s="123"/>
      <c r="F194" s="123"/>
      <c r="G194" s="123"/>
      <c r="H194" s="123"/>
      <c r="I194" s="123"/>
      <c r="J194" s="123"/>
      <c r="K194" s="123"/>
      <c r="L194" s="63"/>
      <c r="M194" s="63"/>
      <c r="N194" s="53"/>
      <c r="O194" s="8"/>
      <c r="P194" s="25"/>
    </row>
    <row r="195" spans="1:20" ht="15.75" customHeight="1" x14ac:dyDescent="0.3">
      <c r="A195" s="16"/>
      <c r="B195" s="137" t="s">
        <v>200</v>
      </c>
      <c r="C195" s="138"/>
      <c r="D195" s="138"/>
      <c r="E195" s="138"/>
      <c r="F195" s="138"/>
      <c r="G195" s="138"/>
      <c r="H195" s="138"/>
      <c r="I195" s="138"/>
      <c r="J195" s="138"/>
      <c r="K195" s="138"/>
      <c r="L195" s="63"/>
      <c r="M195" s="63"/>
      <c r="N195" s="53"/>
      <c r="O195" s="8"/>
      <c r="P195" s="25"/>
    </row>
    <row r="196" spans="1:20" ht="29.25" customHeight="1" x14ac:dyDescent="0.3">
      <c r="A196" s="16"/>
      <c r="B196" s="137" t="s">
        <v>201</v>
      </c>
      <c r="C196" s="138"/>
      <c r="D196" s="138"/>
      <c r="E196" s="138"/>
      <c r="F196" s="138"/>
      <c r="G196" s="138"/>
      <c r="H196" s="138"/>
      <c r="I196" s="138"/>
      <c r="J196" s="138"/>
      <c r="K196" s="138"/>
      <c r="L196" s="63"/>
      <c r="M196" s="63"/>
      <c r="N196" s="53"/>
      <c r="O196" s="8"/>
      <c r="P196" s="25"/>
    </row>
    <row r="197" spans="1:20" ht="15.75" customHeight="1" x14ac:dyDescent="0.3">
      <c r="A197" s="29"/>
      <c r="B197" s="137" t="s">
        <v>202</v>
      </c>
      <c r="C197" s="138"/>
      <c r="D197" s="138"/>
      <c r="E197" s="138"/>
      <c r="F197" s="138"/>
      <c r="G197" s="138"/>
      <c r="H197" s="138"/>
      <c r="I197" s="138"/>
      <c r="J197" s="138"/>
      <c r="K197" s="138"/>
      <c r="L197" s="63"/>
      <c r="M197" s="63"/>
      <c r="N197" s="53"/>
      <c r="O197" s="8"/>
      <c r="P197" s="30"/>
    </row>
    <row r="198" spans="1:20" hidden="1" x14ac:dyDescent="0.25">
      <c r="F198" s="59"/>
      <c r="G198" s="59"/>
      <c r="H198" s="59"/>
      <c r="I198" s="59"/>
      <c r="J198" s="59"/>
      <c r="K198" s="59"/>
      <c r="L198" s="59"/>
      <c r="M198" s="60"/>
      <c r="N198" s="61"/>
      <c r="O198" s="62"/>
      <c r="P198" s="59"/>
    </row>
    <row r="199" spans="1:20" hidden="1" x14ac:dyDescent="0.25">
      <c r="B199" s="85"/>
      <c r="C199" s="80"/>
      <c r="D199" s="80"/>
      <c r="E199" s="80"/>
      <c r="F199" s="80"/>
      <c r="G199" s="80"/>
      <c r="H199" s="80"/>
      <c r="I199" s="80"/>
      <c r="J199" s="80"/>
      <c r="K199" s="80"/>
      <c r="L199" s="59" t="s">
        <v>166</v>
      </c>
      <c r="M199" s="60" t="s">
        <v>172</v>
      </c>
      <c r="N199" s="61"/>
      <c r="O199" s="84"/>
      <c r="P199" s="80"/>
      <c r="Q199" s="79"/>
      <c r="R199" s="80"/>
      <c r="S199" s="80"/>
      <c r="T199" s="80"/>
    </row>
    <row r="200" spans="1:20" hidden="1" x14ac:dyDescent="0.25">
      <c r="B200" s="85"/>
      <c r="C200" s="80"/>
      <c r="D200" s="80"/>
      <c r="E200" s="80"/>
      <c r="F200" s="80"/>
      <c r="G200" s="80"/>
      <c r="H200" s="80"/>
      <c r="I200" s="80"/>
      <c r="J200" s="80"/>
      <c r="K200" s="80"/>
      <c r="L200" s="59" t="s">
        <v>168</v>
      </c>
      <c r="M200" s="60" t="s">
        <v>171</v>
      </c>
      <c r="N200" s="61"/>
      <c r="O200" s="84"/>
      <c r="P200" s="80"/>
      <c r="Q200" s="79"/>
      <c r="R200" s="80"/>
      <c r="S200" s="80"/>
      <c r="T200" s="80"/>
    </row>
    <row r="201" spans="1:20" hidden="1" x14ac:dyDescent="0.25">
      <c r="B201" s="85"/>
      <c r="C201" s="80"/>
      <c r="D201" s="80"/>
      <c r="E201" s="80"/>
      <c r="F201" s="80"/>
      <c r="G201" s="80"/>
      <c r="H201" s="80"/>
      <c r="I201" s="80"/>
      <c r="J201" s="80"/>
      <c r="K201" s="80"/>
      <c r="L201" s="59" t="s">
        <v>169</v>
      </c>
      <c r="M201" s="60" t="s">
        <v>170</v>
      </c>
      <c r="N201" s="61"/>
      <c r="O201" s="84"/>
      <c r="P201" s="80"/>
      <c r="Q201" s="79"/>
      <c r="R201" s="80"/>
      <c r="S201" s="80"/>
      <c r="T201" s="80"/>
    </row>
    <row r="202" spans="1:20" hidden="1" x14ac:dyDescent="0.25">
      <c r="B202" s="85"/>
      <c r="C202" s="80"/>
      <c r="D202" s="80"/>
      <c r="E202" s="80"/>
      <c r="F202" s="80"/>
      <c r="G202" s="80"/>
      <c r="H202" s="80"/>
      <c r="I202" s="80"/>
      <c r="J202" s="80"/>
      <c r="K202" s="80"/>
      <c r="L202" s="59" t="s">
        <v>167</v>
      </c>
      <c r="M202" s="60"/>
      <c r="O202" s="84"/>
      <c r="P202" s="80"/>
      <c r="Q202" s="79"/>
      <c r="R202" s="80"/>
      <c r="S202" s="80"/>
      <c r="T202" s="80"/>
    </row>
    <row r="203" spans="1:20" hidden="1" x14ac:dyDescent="0.25">
      <c r="B203" s="85"/>
      <c r="C203" s="80"/>
      <c r="D203" s="80"/>
      <c r="E203" s="80"/>
      <c r="F203" s="80"/>
      <c r="G203" s="80"/>
      <c r="H203" s="80"/>
      <c r="I203" s="80"/>
      <c r="J203" s="80"/>
      <c r="K203" s="80"/>
      <c r="L203" s="59"/>
      <c r="M203" s="60"/>
      <c r="O203" s="84"/>
      <c r="P203" s="80"/>
      <c r="Q203" s="79"/>
      <c r="R203" s="80"/>
      <c r="S203" s="80"/>
      <c r="T203" s="80"/>
    </row>
    <row r="204" spans="1:20" hidden="1" x14ac:dyDescent="0.25">
      <c r="B204" s="85"/>
      <c r="C204" s="80"/>
      <c r="D204" s="80"/>
      <c r="E204" s="80"/>
      <c r="F204" s="80"/>
      <c r="G204" s="80"/>
      <c r="H204" s="80"/>
      <c r="I204" s="80"/>
      <c r="J204" s="80"/>
      <c r="K204" s="80"/>
      <c r="L204" s="59"/>
      <c r="M204" s="60"/>
      <c r="O204" s="84"/>
      <c r="P204" s="80"/>
      <c r="Q204" s="79"/>
      <c r="R204" s="80"/>
      <c r="S204" s="80"/>
      <c r="T204" s="80"/>
    </row>
    <row r="205" spans="1:20" ht="15" hidden="1" x14ac:dyDescent="0.25">
      <c r="B205" s="85"/>
      <c r="C205" s="80"/>
      <c r="D205" s="80"/>
      <c r="E205" s="80"/>
      <c r="F205" s="80"/>
      <c r="G205" s="80"/>
      <c r="H205" s="80"/>
      <c r="I205" s="80"/>
      <c r="J205" s="80"/>
      <c r="K205" s="80"/>
      <c r="L205" s="59"/>
      <c r="M205" s="60" t="s">
        <v>181</v>
      </c>
      <c r="N205" s="88">
        <f>COUNTBLANK(L21:N21)+COUNTBLANK(L24:N24)+COUNTBLANK(L28:N33)+COUNTBLANK(L36:N46)+COUNTBLANK(L49:N59)+COUNTBLANK(L63:N71)+COUNTBLANK(L74:N88)+COUNTBLANK(L92:N109)+COUNTBLANK(L112:N115)+COUNTBLANK(L118:N122)+COUNTBLANK(L125:N130)+COUNTBLANK(L133:N141)+COUNTBLANK(L144:N149)+COUNTBLANK(L152:N160)+COUNTBLANK(L162:N175)+COUNTBLANK(L178:N191)+COUNTBLANK(L194:N197)</f>
        <v>429</v>
      </c>
      <c r="O205" s="84"/>
      <c r="P205" s="80"/>
      <c r="Q205" s="79"/>
      <c r="R205" s="80"/>
      <c r="S205" s="80"/>
      <c r="T205" s="80"/>
    </row>
    <row r="206" spans="1:20" hidden="1" x14ac:dyDescent="0.25">
      <c r="B206" s="85"/>
      <c r="C206" s="80"/>
      <c r="D206" s="80"/>
      <c r="E206" s="80"/>
      <c r="F206" s="80"/>
      <c r="G206" s="80"/>
      <c r="H206" s="80"/>
      <c r="I206" s="80"/>
      <c r="J206" s="80"/>
      <c r="K206" s="80"/>
      <c r="L206" s="59"/>
      <c r="M206" s="60" t="s">
        <v>182</v>
      </c>
      <c r="N206" s="61" t="s">
        <v>158</v>
      </c>
      <c r="O206" s="84"/>
      <c r="P206" s="80"/>
      <c r="Q206" s="79"/>
      <c r="R206" s="80"/>
      <c r="S206" s="80"/>
      <c r="T206" s="80"/>
    </row>
    <row r="207" spans="1:20" hidden="1" x14ac:dyDescent="0.25">
      <c r="B207" s="85"/>
      <c r="C207" s="80"/>
      <c r="D207" s="80"/>
      <c r="E207" s="80"/>
      <c r="F207" s="80"/>
      <c r="G207" s="80"/>
      <c r="H207" s="80"/>
      <c r="I207" s="80"/>
      <c r="J207" s="80"/>
      <c r="K207" s="80"/>
      <c r="L207" s="59"/>
      <c r="M207" s="60" t="s">
        <v>183</v>
      </c>
      <c r="N207" s="61" t="s">
        <v>159</v>
      </c>
      <c r="O207" s="84"/>
      <c r="P207" s="80"/>
      <c r="Q207" s="79"/>
      <c r="R207" s="80"/>
      <c r="S207" s="80"/>
      <c r="T207" s="80"/>
    </row>
    <row r="208" spans="1:20" x14ac:dyDescent="0.25">
      <c r="B208" s="85"/>
      <c r="C208" s="80"/>
      <c r="D208" s="80"/>
      <c r="E208" s="80"/>
      <c r="F208" s="80"/>
      <c r="G208" s="80"/>
      <c r="H208" s="80"/>
      <c r="I208" s="80"/>
      <c r="J208" s="80"/>
      <c r="K208" s="80"/>
      <c r="L208" s="59"/>
      <c r="M208" s="60"/>
      <c r="N208" s="61"/>
      <c r="O208" s="84"/>
      <c r="P208" s="80"/>
      <c r="Q208" s="79"/>
      <c r="R208" s="80"/>
      <c r="S208" s="80"/>
      <c r="T208" s="80"/>
    </row>
    <row r="209" spans="2:20" x14ac:dyDescent="0.25">
      <c r="B209" s="85"/>
      <c r="C209" s="80"/>
      <c r="D209" s="80"/>
      <c r="E209" s="80"/>
      <c r="F209" s="80"/>
      <c r="G209" s="80"/>
      <c r="H209" s="80"/>
      <c r="I209" s="80"/>
      <c r="J209" s="80"/>
      <c r="K209" s="80"/>
      <c r="L209" s="59"/>
      <c r="M209" s="60"/>
      <c r="N209" s="61"/>
      <c r="O209" s="84"/>
      <c r="P209" s="80"/>
      <c r="Q209" s="79"/>
      <c r="R209" s="80"/>
      <c r="S209" s="80"/>
      <c r="T209" s="80"/>
    </row>
    <row r="210" spans="2:20" x14ac:dyDescent="0.25">
      <c r="B210" s="85"/>
      <c r="C210" s="80"/>
      <c r="D210" s="80"/>
      <c r="E210" s="80"/>
      <c r="F210" s="80"/>
      <c r="G210" s="80"/>
      <c r="H210" s="80"/>
      <c r="I210" s="80"/>
      <c r="J210" s="80"/>
      <c r="K210" s="80"/>
      <c r="L210" s="59"/>
      <c r="M210" s="60"/>
      <c r="N210" s="61"/>
      <c r="O210" s="84"/>
      <c r="P210" s="80"/>
      <c r="Q210" s="79"/>
      <c r="R210" s="80"/>
      <c r="S210" s="80"/>
      <c r="T210" s="80"/>
    </row>
    <row r="211" spans="2:20" x14ac:dyDescent="0.25">
      <c r="B211" s="85"/>
      <c r="C211" s="80"/>
      <c r="D211" s="80"/>
      <c r="E211" s="80"/>
      <c r="F211" s="80"/>
      <c r="G211" s="80"/>
      <c r="H211" s="80"/>
      <c r="I211" s="80"/>
      <c r="J211" s="80"/>
      <c r="K211" s="80"/>
      <c r="L211" s="59"/>
      <c r="M211" s="60"/>
      <c r="N211" s="61"/>
      <c r="O211" s="84"/>
      <c r="P211" s="80"/>
      <c r="Q211" s="79"/>
      <c r="R211" s="80"/>
      <c r="S211" s="80"/>
      <c r="T211" s="80"/>
    </row>
    <row r="212" spans="2:20" x14ac:dyDescent="0.25">
      <c r="B212" s="85"/>
      <c r="C212" s="80"/>
      <c r="D212" s="80"/>
      <c r="E212" s="80"/>
      <c r="F212" s="80"/>
      <c r="G212" s="80"/>
      <c r="H212" s="80"/>
      <c r="I212" s="80"/>
      <c r="J212" s="80"/>
      <c r="K212" s="80"/>
      <c r="L212" s="59"/>
      <c r="M212" s="60"/>
      <c r="N212" s="61"/>
      <c r="O212" s="84"/>
      <c r="P212" s="80"/>
      <c r="Q212" s="79"/>
      <c r="R212" s="80"/>
      <c r="S212" s="80"/>
      <c r="T212" s="80"/>
    </row>
    <row r="213" spans="2:20" x14ac:dyDescent="0.25">
      <c r="B213" s="85"/>
      <c r="C213" s="80"/>
      <c r="D213" s="80"/>
      <c r="E213" s="80"/>
      <c r="F213" s="80"/>
      <c r="G213" s="80"/>
      <c r="H213" s="80"/>
      <c r="I213" s="80"/>
      <c r="J213" s="80"/>
      <c r="K213" s="80"/>
      <c r="L213" s="59"/>
      <c r="M213" s="60"/>
      <c r="N213" s="61"/>
      <c r="O213" s="84"/>
      <c r="P213" s="80"/>
      <c r="Q213" s="79"/>
      <c r="R213" s="80"/>
      <c r="S213" s="80"/>
      <c r="T213" s="80"/>
    </row>
    <row r="214" spans="2:20" x14ac:dyDescent="0.25">
      <c r="B214" s="85"/>
      <c r="C214" s="80"/>
      <c r="D214" s="80"/>
      <c r="E214" s="80"/>
      <c r="F214" s="80"/>
      <c r="G214" s="80"/>
      <c r="H214" s="80"/>
      <c r="I214" s="80"/>
      <c r="J214" s="80"/>
      <c r="K214" s="80"/>
      <c r="L214" s="59"/>
      <c r="M214" s="60"/>
      <c r="N214" s="61"/>
      <c r="O214" s="84"/>
      <c r="P214" s="80"/>
      <c r="Q214" s="79"/>
      <c r="R214" s="80"/>
      <c r="S214" s="80"/>
      <c r="T214" s="80"/>
    </row>
    <row r="215" spans="2:20" x14ac:dyDescent="0.25">
      <c r="B215" s="85"/>
      <c r="C215" s="80"/>
      <c r="D215" s="80"/>
      <c r="E215" s="80"/>
      <c r="F215" s="80"/>
      <c r="G215" s="80"/>
      <c r="H215" s="80"/>
      <c r="I215" s="80"/>
      <c r="J215" s="80"/>
      <c r="K215" s="80"/>
      <c r="L215" s="59"/>
      <c r="M215" s="60"/>
      <c r="N215" s="61"/>
      <c r="O215" s="84"/>
      <c r="P215" s="80"/>
      <c r="Q215" s="79"/>
      <c r="R215" s="80"/>
      <c r="S215" s="80"/>
      <c r="T215" s="80"/>
    </row>
    <row r="216" spans="2:20" x14ac:dyDescent="0.25">
      <c r="B216" s="85"/>
      <c r="C216" s="80"/>
      <c r="D216" s="80"/>
      <c r="E216" s="80"/>
      <c r="F216" s="80"/>
      <c r="G216" s="80"/>
      <c r="H216" s="80"/>
      <c r="I216" s="80"/>
      <c r="J216" s="80"/>
      <c r="K216" s="80"/>
      <c r="L216" s="59"/>
      <c r="M216" s="60"/>
      <c r="N216" s="61"/>
      <c r="O216" s="84"/>
      <c r="P216" s="80"/>
      <c r="Q216" s="79"/>
      <c r="R216" s="80"/>
      <c r="S216" s="80"/>
      <c r="T216" s="80"/>
    </row>
    <row r="217" spans="2:20" x14ac:dyDescent="0.25">
      <c r="B217" s="85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6"/>
      <c r="N217" s="83"/>
      <c r="O217" s="84"/>
      <c r="P217" s="80"/>
      <c r="Q217" s="79"/>
      <c r="R217" s="80"/>
      <c r="S217" s="80"/>
      <c r="T217" s="80"/>
    </row>
    <row r="218" spans="2:20" x14ac:dyDescent="0.25">
      <c r="B218" s="85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6"/>
      <c r="N218" s="83"/>
      <c r="O218" s="84"/>
      <c r="P218" s="80"/>
      <c r="Q218" s="79"/>
      <c r="R218" s="80"/>
      <c r="S218" s="80"/>
      <c r="T218" s="80"/>
    </row>
    <row r="219" spans="2:20" x14ac:dyDescent="0.25">
      <c r="B219" s="85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6"/>
      <c r="N219" s="83"/>
      <c r="O219" s="84"/>
      <c r="P219" s="80"/>
      <c r="Q219" s="79"/>
      <c r="R219" s="80"/>
      <c r="S219" s="80"/>
      <c r="T219" s="80"/>
    </row>
    <row r="220" spans="2:20" x14ac:dyDescent="0.25">
      <c r="B220" s="85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6"/>
      <c r="N220" s="83"/>
      <c r="O220" s="84"/>
      <c r="P220" s="80"/>
      <c r="Q220" s="79"/>
      <c r="R220" s="80"/>
      <c r="S220" s="80"/>
      <c r="T220" s="80"/>
    </row>
    <row r="221" spans="2:20" x14ac:dyDescent="0.25">
      <c r="B221" s="85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6"/>
      <c r="N221" s="83"/>
      <c r="O221" s="84"/>
      <c r="P221" s="80"/>
      <c r="Q221" s="79"/>
      <c r="R221" s="80"/>
      <c r="S221" s="80"/>
      <c r="T221" s="80"/>
    </row>
    <row r="222" spans="2:20" x14ac:dyDescent="0.25">
      <c r="B222" s="85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6"/>
      <c r="N222" s="83"/>
      <c r="O222" s="84"/>
      <c r="P222" s="80"/>
      <c r="Q222" s="79"/>
      <c r="R222" s="80"/>
      <c r="S222" s="80"/>
      <c r="T222" s="80"/>
    </row>
    <row r="223" spans="2:20" x14ac:dyDescent="0.25">
      <c r="B223" s="85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6"/>
      <c r="N223" s="83"/>
      <c r="O223" s="84"/>
      <c r="P223" s="80"/>
      <c r="Q223" s="79"/>
      <c r="R223" s="80"/>
      <c r="S223" s="80"/>
      <c r="T223" s="80"/>
    </row>
    <row r="224" spans="2:20" x14ac:dyDescent="0.25">
      <c r="B224" s="85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6"/>
      <c r="N224" s="83"/>
      <c r="O224" s="84"/>
      <c r="P224" s="80"/>
      <c r="Q224" s="79"/>
      <c r="R224" s="80"/>
      <c r="S224" s="80"/>
      <c r="T224" s="80"/>
    </row>
    <row r="225" spans="2:20" x14ac:dyDescent="0.25">
      <c r="B225" s="85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6"/>
      <c r="N225" s="83"/>
      <c r="O225" s="84"/>
      <c r="P225" s="80"/>
      <c r="Q225" s="79"/>
      <c r="R225" s="80"/>
      <c r="S225" s="80"/>
      <c r="T225" s="80"/>
    </row>
    <row r="226" spans="2:20" x14ac:dyDescent="0.25">
      <c r="B226" s="85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6"/>
      <c r="N226" s="83"/>
      <c r="O226" s="84"/>
      <c r="P226" s="80"/>
      <c r="Q226" s="79"/>
      <c r="R226" s="80"/>
      <c r="S226" s="80"/>
      <c r="T226" s="80"/>
    </row>
    <row r="227" spans="2:20" x14ac:dyDescent="0.25">
      <c r="B227" s="85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6"/>
      <c r="N227" s="83"/>
      <c r="O227" s="84"/>
      <c r="P227" s="80"/>
      <c r="Q227" s="79"/>
      <c r="R227" s="80"/>
      <c r="S227" s="80"/>
      <c r="T227" s="80"/>
    </row>
    <row r="228" spans="2:20" x14ac:dyDescent="0.25">
      <c r="B228" s="85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6"/>
      <c r="N228" s="83"/>
      <c r="O228" s="84"/>
      <c r="P228" s="80"/>
      <c r="Q228" s="79"/>
      <c r="R228" s="80"/>
      <c r="S228" s="80"/>
      <c r="T228" s="80"/>
    </row>
    <row r="229" spans="2:20" x14ac:dyDescent="0.25">
      <c r="B229" s="85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6"/>
      <c r="N229" s="83"/>
      <c r="O229" s="84"/>
      <c r="P229" s="80"/>
      <c r="Q229" s="79"/>
      <c r="R229" s="80"/>
      <c r="S229" s="80"/>
      <c r="T229" s="80"/>
    </row>
    <row r="230" spans="2:20" x14ac:dyDescent="0.25">
      <c r="B230" s="85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6"/>
      <c r="N230" s="83"/>
      <c r="O230" s="84"/>
      <c r="P230" s="80"/>
      <c r="Q230" s="79"/>
      <c r="R230" s="80"/>
      <c r="S230" s="80"/>
      <c r="T230" s="80"/>
    </row>
    <row r="231" spans="2:20" x14ac:dyDescent="0.25">
      <c r="B231" s="85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6"/>
      <c r="N231" s="83"/>
      <c r="O231" s="84"/>
      <c r="P231" s="80"/>
      <c r="Q231" s="79"/>
      <c r="R231" s="80"/>
      <c r="S231" s="80"/>
      <c r="T231" s="80"/>
    </row>
    <row r="232" spans="2:20" x14ac:dyDescent="0.25">
      <c r="B232" s="85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6"/>
      <c r="N232" s="83"/>
      <c r="O232" s="84"/>
      <c r="P232" s="80"/>
      <c r="Q232" s="79"/>
      <c r="R232" s="80"/>
      <c r="S232" s="80"/>
      <c r="T232" s="80"/>
    </row>
    <row r="233" spans="2:20" x14ac:dyDescent="0.25">
      <c r="B233" s="85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6"/>
      <c r="N233" s="83"/>
      <c r="O233" s="84"/>
      <c r="P233" s="80"/>
      <c r="Q233" s="79"/>
      <c r="R233" s="80"/>
      <c r="S233" s="80"/>
      <c r="T233" s="80"/>
    </row>
    <row r="234" spans="2:20" x14ac:dyDescent="0.25">
      <c r="B234" s="85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6"/>
      <c r="N234" s="83"/>
      <c r="O234" s="84"/>
      <c r="P234" s="80"/>
      <c r="Q234" s="79"/>
      <c r="R234" s="80"/>
      <c r="S234" s="80"/>
      <c r="T234" s="80"/>
    </row>
    <row r="235" spans="2:20" x14ac:dyDescent="0.25">
      <c r="B235" s="85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6"/>
      <c r="N235" s="83"/>
      <c r="O235" s="84"/>
      <c r="P235" s="80"/>
      <c r="Q235" s="79"/>
      <c r="R235" s="80"/>
      <c r="S235" s="80"/>
      <c r="T235" s="80"/>
    </row>
    <row r="236" spans="2:20" x14ac:dyDescent="0.25">
      <c r="B236" s="85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6"/>
      <c r="N236" s="83"/>
      <c r="O236" s="84"/>
      <c r="P236" s="80"/>
      <c r="Q236" s="79"/>
      <c r="R236" s="80"/>
      <c r="S236" s="80"/>
      <c r="T236" s="80"/>
    </row>
  </sheetData>
  <mergeCells count="149">
    <mergeCell ref="B21:K21"/>
    <mergeCell ref="B24:K24"/>
    <mergeCell ref="B27:K27"/>
    <mergeCell ref="B39:K39"/>
    <mergeCell ref="B40:K40"/>
    <mergeCell ref="B41:K41"/>
    <mergeCell ref="B42:K42"/>
    <mergeCell ref="B37:K37"/>
    <mergeCell ref="B38:K38"/>
    <mergeCell ref="D29:J29"/>
    <mergeCell ref="D30:J30"/>
    <mergeCell ref="C32:K32"/>
    <mergeCell ref="C33:K33"/>
    <mergeCell ref="B36:K36"/>
    <mergeCell ref="C28:O28"/>
    <mergeCell ref="B53:K53"/>
    <mergeCell ref="B54:K54"/>
    <mergeCell ref="B43:K43"/>
    <mergeCell ref="B44:K44"/>
    <mergeCell ref="B45:K45"/>
    <mergeCell ref="B46:K46"/>
    <mergeCell ref="B49:K49"/>
    <mergeCell ref="B50:K50"/>
    <mergeCell ref="B70:K70"/>
    <mergeCell ref="B55:K55"/>
    <mergeCell ref="B56:K56"/>
    <mergeCell ref="B67:K67"/>
    <mergeCell ref="B68:K68"/>
    <mergeCell ref="B69:K69"/>
    <mergeCell ref="B57:K57"/>
    <mergeCell ref="B58:K58"/>
    <mergeCell ref="B59:K59"/>
    <mergeCell ref="B51:K51"/>
    <mergeCell ref="B52:K52"/>
    <mergeCell ref="B71:K71"/>
    <mergeCell ref="B74:K74"/>
    <mergeCell ref="B63:K63"/>
    <mergeCell ref="B64:K64"/>
    <mergeCell ref="B65:K65"/>
    <mergeCell ref="B66:K66"/>
    <mergeCell ref="B83:K83"/>
    <mergeCell ref="B84:K84"/>
    <mergeCell ref="B85:K85"/>
    <mergeCell ref="B86:K86"/>
    <mergeCell ref="B87:K87"/>
    <mergeCell ref="B88:K88"/>
    <mergeCell ref="B75:K75"/>
    <mergeCell ref="B76:K76"/>
    <mergeCell ref="B78:K78"/>
    <mergeCell ref="B79:K79"/>
    <mergeCell ref="B80:K80"/>
    <mergeCell ref="B81:K81"/>
    <mergeCell ref="B77:K77"/>
    <mergeCell ref="B82:K82"/>
    <mergeCell ref="B98:K98"/>
    <mergeCell ref="B100:K100"/>
    <mergeCell ref="B101:K101"/>
    <mergeCell ref="B102:K102"/>
    <mergeCell ref="B103:K103"/>
    <mergeCell ref="B104:K104"/>
    <mergeCell ref="B99:K99"/>
    <mergeCell ref="B92:K92"/>
    <mergeCell ref="B93:K93"/>
    <mergeCell ref="B94:K94"/>
    <mergeCell ref="B95:K95"/>
    <mergeCell ref="B96:K96"/>
    <mergeCell ref="B97:K97"/>
    <mergeCell ref="B114:K114"/>
    <mergeCell ref="B115:K115"/>
    <mergeCell ref="B118:K118"/>
    <mergeCell ref="B119:K119"/>
    <mergeCell ref="B120:K120"/>
    <mergeCell ref="B121:K121"/>
    <mergeCell ref="B105:K105"/>
    <mergeCell ref="B106:K106"/>
    <mergeCell ref="B107:K107"/>
    <mergeCell ref="B108:K108"/>
    <mergeCell ref="B112:K112"/>
    <mergeCell ref="B113:K113"/>
    <mergeCell ref="B109:K109"/>
    <mergeCell ref="B130:K130"/>
    <mergeCell ref="B133:K133"/>
    <mergeCell ref="B134:K134"/>
    <mergeCell ref="B135:K135"/>
    <mergeCell ref="B136:K136"/>
    <mergeCell ref="B137:K137"/>
    <mergeCell ref="B122:K122"/>
    <mergeCell ref="B125:K125"/>
    <mergeCell ref="B126:K126"/>
    <mergeCell ref="B127:K127"/>
    <mergeCell ref="B128:K128"/>
    <mergeCell ref="B129:K129"/>
    <mergeCell ref="B195:K195"/>
    <mergeCell ref="B196:K196"/>
    <mergeCell ref="B197:K197"/>
    <mergeCell ref="B180:K180"/>
    <mergeCell ref="B181:K181"/>
    <mergeCell ref="B182:K182"/>
    <mergeCell ref="B184:K184"/>
    <mergeCell ref="B190:K190"/>
    <mergeCell ref="B183:O183"/>
    <mergeCell ref="L5:M5"/>
    <mergeCell ref="N5:O6"/>
    <mergeCell ref="J11:K11"/>
    <mergeCell ref="J12:K12"/>
    <mergeCell ref="J15:K15"/>
    <mergeCell ref="J14:K14"/>
    <mergeCell ref="J13:K13"/>
    <mergeCell ref="B191:K191"/>
    <mergeCell ref="B194:K194"/>
    <mergeCell ref="B165:K165"/>
    <mergeCell ref="B166:K166"/>
    <mergeCell ref="B168:K168"/>
    <mergeCell ref="B169:K169"/>
    <mergeCell ref="B163:K163"/>
    <mergeCell ref="B167:K167"/>
    <mergeCell ref="B154:K154"/>
    <mergeCell ref="B155:K155"/>
    <mergeCell ref="B156:K156"/>
    <mergeCell ref="B157:K157"/>
    <mergeCell ref="B158:K158"/>
    <mergeCell ref="B159:K159"/>
    <mergeCell ref="B146:K146"/>
    <mergeCell ref="B147:K147"/>
    <mergeCell ref="B148:K148"/>
    <mergeCell ref="B5:H8"/>
    <mergeCell ref="B179:K179"/>
    <mergeCell ref="D31:J31"/>
    <mergeCell ref="B170:K170"/>
    <mergeCell ref="B171:K171"/>
    <mergeCell ref="B172:K172"/>
    <mergeCell ref="B173:K173"/>
    <mergeCell ref="B174:K174"/>
    <mergeCell ref="B178:K178"/>
    <mergeCell ref="B175:K175"/>
    <mergeCell ref="B162:K162"/>
    <mergeCell ref="B164:K164"/>
    <mergeCell ref="J8:K8"/>
    <mergeCell ref="J6:K6"/>
    <mergeCell ref="J5:K5"/>
    <mergeCell ref="B149:K149"/>
    <mergeCell ref="B152:K152"/>
    <mergeCell ref="B153:K153"/>
    <mergeCell ref="B138:K138"/>
    <mergeCell ref="B139:K139"/>
    <mergeCell ref="B140:K140"/>
    <mergeCell ref="B141:K141"/>
    <mergeCell ref="B144:K144"/>
    <mergeCell ref="B145:K145"/>
  </mergeCells>
  <conditionalFormatting sqref="L21">
    <cfRule type="cellIs" dxfId="125" priority="411" operator="equal">
      <formula>$L$202</formula>
    </cfRule>
    <cfRule type="cellIs" dxfId="124" priority="412" operator="equal">
      <formula>$L$201</formula>
    </cfRule>
    <cfRule type="cellIs" dxfId="123" priority="413" operator="equal">
      <formula>$L$200</formula>
    </cfRule>
    <cfRule type="cellIs" dxfId="122" priority="416" operator="equal">
      <formula>$L$199</formula>
    </cfRule>
  </conditionalFormatting>
  <conditionalFormatting sqref="M21">
    <cfRule type="cellIs" dxfId="121" priority="335" operator="equal">
      <formula>$M$199</formula>
    </cfRule>
    <cfRule type="cellIs" dxfId="120" priority="336" operator="equal">
      <formula>$M$201</formula>
    </cfRule>
    <cfRule type="cellIs" dxfId="119" priority="337" operator="equal">
      <formula>$M$200</formula>
    </cfRule>
  </conditionalFormatting>
  <conditionalFormatting sqref="L24">
    <cfRule type="cellIs" dxfId="118" priority="277" operator="equal">
      <formula>$L$202</formula>
    </cfRule>
    <cfRule type="cellIs" dxfId="117" priority="278" operator="equal">
      <formula>$L$201</formula>
    </cfRule>
    <cfRule type="cellIs" dxfId="116" priority="279" operator="equal">
      <formula>$L$200</formula>
    </cfRule>
    <cfRule type="cellIs" dxfId="115" priority="280" operator="equal">
      <formula>$L$199</formula>
    </cfRule>
  </conditionalFormatting>
  <conditionalFormatting sqref="L29:L33">
    <cfRule type="cellIs" dxfId="114" priority="273" operator="equal">
      <formula>$L$202</formula>
    </cfRule>
    <cfRule type="cellIs" dxfId="113" priority="274" operator="equal">
      <formula>$L$201</formula>
    </cfRule>
    <cfRule type="cellIs" dxfId="112" priority="275" operator="equal">
      <formula>$L$200</formula>
    </cfRule>
    <cfRule type="cellIs" dxfId="111" priority="276" operator="equal">
      <formula>$L$199</formula>
    </cfRule>
  </conditionalFormatting>
  <conditionalFormatting sqref="L36:L41">
    <cfRule type="cellIs" dxfId="110" priority="174" operator="equal">
      <formula>$L$202</formula>
    </cfRule>
    <cfRule type="cellIs" dxfId="109" priority="175" operator="equal">
      <formula>$L$201</formula>
    </cfRule>
    <cfRule type="cellIs" dxfId="108" priority="176" operator="equal">
      <formula>$L$200</formula>
    </cfRule>
    <cfRule type="cellIs" dxfId="107" priority="177" operator="equal">
      <formula>$L$199</formula>
    </cfRule>
  </conditionalFormatting>
  <conditionalFormatting sqref="L42:L46">
    <cfRule type="cellIs" dxfId="106" priority="170" operator="equal">
      <formula>$L$202</formula>
    </cfRule>
    <cfRule type="cellIs" dxfId="105" priority="171" operator="equal">
      <formula>$L$201</formula>
    </cfRule>
    <cfRule type="cellIs" dxfId="104" priority="172" operator="equal">
      <formula>$L$200</formula>
    </cfRule>
    <cfRule type="cellIs" dxfId="103" priority="173" operator="equal">
      <formula>$L$199</formula>
    </cfRule>
  </conditionalFormatting>
  <conditionalFormatting sqref="L49:L59">
    <cfRule type="cellIs" dxfId="102" priority="166" operator="equal">
      <formula>$L$202</formula>
    </cfRule>
    <cfRule type="cellIs" dxfId="101" priority="167" operator="equal">
      <formula>$L$201</formula>
    </cfRule>
    <cfRule type="cellIs" dxfId="100" priority="168" operator="equal">
      <formula>$L$200</formula>
    </cfRule>
    <cfRule type="cellIs" dxfId="99" priority="169" operator="equal">
      <formula>$L$199</formula>
    </cfRule>
  </conditionalFormatting>
  <conditionalFormatting sqref="L63:L71">
    <cfRule type="cellIs" dxfId="98" priority="158" operator="equal">
      <formula>$L$202</formula>
    </cfRule>
    <cfRule type="cellIs" dxfId="97" priority="159" operator="equal">
      <formula>$L$201</formula>
    </cfRule>
    <cfRule type="cellIs" dxfId="96" priority="160" operator="equal">
      <formula>$L$200</formula>
    </cfRule>
    <cfRule type="cellIs" dxfId="95" priority="161" operator="equal">
      <formula>$L$199</formula>
    </cfRule>
  </conditionalFormatting>
  <conditionalFormatting sqref="L74:L88">
    <cfRule type="cellIs" dxfId="94" priority="154" operator="equal">
      <formula>$L$202</formula>
    </cfRule>
    <cfRule type="cellIs" dxfId="93" priority="155" operator="equal">
      <formula>$L$201</formula>
    </cfRule>
    <cfRule type="cellIs" dxfId="92" priority="156" operator="equal">
      <formula>$L$200</formula>
    </cfRule>
    <cfRule type="cellIs" dxfId="91" priority="157" operator="equal">
      <formula>$L$199</formula>
    </cfRule>
  </conditionalFormatting>
  <conditionalFormatting sqref="L92:L109">
    <cfRule type="cellIs" dxfId="90" priority="150" operator="equal">
      <formula>$L$202</formula>
    </cfRule>
    <cfRule type="cellIs" dxfId="89" priority="151" operator="equal">
      <formula>$L$201</formula>
    </cfRule>
    <cfRule type="cellIs" dxfId="88" priority="152" operator="equal">
      <formula>$L$200</formula>
    </cfRule>
    <cfRule type="cellIs" dxfId="87" priority="153" operator="equal">
      <formula>$L$199</formula>
    </cfRule>
  </conditionalFormatting>
  <conditionalFormatting sqref="L112:L115">
    <cfRule type="cellIs" dxfId="86" priority="146" operator="equal">
      <formula>$L$202</formula>
    </cfRule>
    <cfRule type="cellIs" dxfId="85" priority="147" operator="equal">
      <formula>$L$201</formula>
    </cfRule>
    <cfRule type="cellIs" dxfId="84" priority="148" operator="equal">
      <formula>$L$200</formula>
    </cfRule>
    <cfRule type="cellIs" dxfId="83" priority="149" operator="equal">
      <formula>$L$199</formula>
    </cfRule>
  </conditionalFormatting>
  <conditionalFormatting sqref="L118:L122">
    <cfRule type="cellIs" dxfId="82" priority="142" operator="equal">
      <formula>$L$202</formula>
    </cfRule>
    <cfRule type="cellIs" dxfId="81" priority="143" operator="equal">
      <formula>$L$201</formula>
    </cfRule>
    <cfRule type="cellIs" dxfId="80" priority="144" operator="equal">
      <formula>$L$200</formula>
    </cfRule>
    <cfRule type="cellIs" dxfId="79" priority="145" operator="equal">
      <formula>$L$199</formula>
    </cfRule>
  </conditionalFormatting>
  <conditionalFormatting sqref="L125:L130">
    <cfRule type="cellIs" dxfId="78" priority="138" operator="equal">
      <formula>$L$202</formula>
    </cfRule>
    <cfRule type="cellIs" dxfId="77" priority="139" operator="equal">
      <formula>$L$201</formula>
    </cfRule>
    <cfRule type="cellIs" dxfId="76" priority="140" operator="equal">
      <formula>$L$200</formula>
    </cfRule>
    <cfRule type="cellIs" dxfId="75" priority="141" operator="equal">
      <formula>$L$199</formula>
    </cfRule>
  </conditionalFormatting>
  <conditionalFormatting sqref="L133:L141">
    <cfRule type="cellIs" dxfId="74" priority="134" operator="equal">
      <formula>$L$202</formula>
    </cfRule>
    <cfRule type="cellIs" dxfId="73" priority="135" operator="equal">
      <formula>$L$201</formula>
    </cfRule>
    <cfRule type="cellIs" dxfId="72" priority="136" operator="equal">
      <formula>$L$200</formula>
    </cfRule>
    <cfRule type="cellIs" dxfId="71" priority="137" operator="equal">
      <formula>$L$199</formula>
    </cfRule>
  </conditionalFormatting>
  <conditionalFormatting sqref="L144:L149">
    <cfRule type="cellIs" dxfId="70" priority="130" operator="equal">
      <formula>$L$202</formula>
    </cfRule>
    <cfRule type="cellIs" dxfId="69" priority="131" operator="equal">
      <formula>$L$201</formula>
    </cfRule>
    <cfRule type="cellIs" dxfId="68" priority="132" operator="equal">
      <formula>$L$200</formula>
    </cfRule>
    <cfRule type="cellIs" dxfId="67" priority="133" operator="equal">
      <formula>$L$199</formula>
    </cfRule>
  </conditionalFormatting>
  <conditionalFormatting sqref="L152:L159">
    <cfRule type="cellIs" dxfId="66" priority="126" operator="equal">
      <formula>$L$202</formula>
    </cfRule>
    <cfRule type="cellIs" dxfId="65" priority="127" operator="equal">
      <formula>$L$201</formula>
    </cfRule>
    <cfRule type="cellIs" dxfId="64" priority="128" operator="equal">
      <formula>$L$200</formula>
    </cfRule>
    <cfRule type="cellIs" dxfId="63" priority="129" operator="equal">
      <formula>$L$199</formula>
    </cfRule>
  </conditionalFormatting>
  <conditionalFormatting sqref="L162:L175">
    <cfRule type="cellIs" dxfId="62" priority="122" operator="equal">
      <formula>$L$202</formula>
    </cfRule>
    <cfRule type="cellIs" dxfId="61" priority="123" operator="equal">
      <formula>$L$201</formula>
    </cfRule>
    <cfRule type="cellIs" dxfId="60" priority="124" operator="equal">
      <formula>$L$200</formula>
    </cfRule>
    <cfRule type="cellIs" dxfId="59" priority="125" operator="equal">
      <formula>$L$199</formula>
    </cfRule>
  </conditionalFormatting>
  <conditionalFormatting sqref="L178:L182 L184:L191">
    <cfRule type="cellIs" dxfId="58" priority="118" operator="equal">
      <formula>$L$202</formula>
    </cfRule>
    <cfRule type="cellIs" dxfId="57" priority="119" operator="equal">
      <formula>$L$201</formula>
    </cfRule>
    <cfRule type="cellIs" dxfId="56" priority="120" operator="equal">
      <formula>$L$200</formula>
    </cfRule>
    <cfRule type="cellIs" dxfId="55" priority="121" operator="equal">
      <formula>$L$199</formula>
    </cfRule>
  </conditionalFormatting>
  <conditionalFormatting sqref="L194:L197">
    <cfRule type="cellIs" dxfId="54" priority="114" operator="equal">
      <formula>$L$202</formula>
    </cfRule>
    <cfRule type="cellIs" dxfId="53" priority="115" operator="equal">
      <formula>$L$201</formula>
    </cfRule>
    <cfRule type="cellIs" dxfId="52" priority="116" operator="equal">
      <formula>$L$200</formula>
    </cfRule>
    <cfRule type="cellIs" dxfId="51" priority="117" operator="equal">
      <formula>$L$199</formula>
    </cfRule>
  </conditionalFormatting>
  <conditionalFormatting sqref="M24">
    <cfRule type="cellIs" dxfId="50" priority="60" operator="equal">
      <formula>$M$199</formula>
    </cfRule>
    <cfRule type="cellIs" dxfId="49" priority="61" operator="equal">
      <formula>$M$201</formula>
    </cfRule>
    <cfRule type="cellIs" dxfId="48" priority="62" operator="equal">
      <formula>$M$200</formula>
    </cfRule>
  </conditionalFormatting>
  <conditionalFormatting sqref="M29:M33">
    <cfRule type="cellIs" dxfId="47" priority="57" operator="equal">
      <formula>$M$199</formula>
    </cfRule>
    <cfRule type="cellIs" dxfId="46" priority="58" operator="equal">
      <formula>$M$201</formula>
    </cfRule>
    <cfRule type="cellIs" dxfId="45" priority="59" operator="equal">
      <formula>$M$200</formula>
    </cfRule>
  </conditionalFormatting>
  <conditionalFormatting sqref="M36:M46">
    <cfRule type="cellIs" dxfId="44" priority="54" operator="equal">
      <formula>$M$199</formula>
    </cfRule>
    <cfRule type="cellIs" dxfId="43" priority="55" operator="equal">
      <formula>$M$201</formula>
    </cfRule>
    <cfRule type="cellIs" dxfId="42" priority="56" operator="equal">
      <formula>$M$200</formula>
    </cfRule>
  </conditionalFormatting>
  <conditionalFormatting sqref="M49:M59">
    <cfRule type="cellIs" dxfId="41" priority="51" operator="equal">
      <formula>$M$199</formula>
    </cfRule>
    <cfRule type="cellIs" dxfId="40" priority="52" operator="equal">
      <formula>$M$201</formula>
    </cfRule>
    <cfRule type="cellIs" dxfId="39" priority="53" operator="equal">
      <formula>$M$200</formula>
    </cfRule>
  </conditionalFormatting>
  <conditionalFormatting sqref="M63:M71">
    <cfRule type="cellIs" dxfId="38" priority="45" operator="equal">
      <formula>$M$199</formula>
    </cfRule>
    <cfRule type="cellIs" dxfId="37" priority="46" operator="equal">
      <formula>$M$201</formula>
    </cfRule>
    <cfRule type="cellIs" dxfId="36" priority="47" operator="equal">
      <formula>$M$200</formula>
    </cfRule>
  </conditionalFormatting>
  <conditionalFormatting sqref="M74:M88">
    <cfRule type="cellIs" dxfId="35" priority="42" operator="equal">
      <formula>$M$199</formula>
    </cfRule>
    <cfRule type="cellIs" dxfId="34" priority="43" operator="equal">
      <formula>$M$201</formula>
    </cfRule>
    <cfRule type="cellIs" dxfId="33" priority="44" operator="equal">
      <formula>$M$200</formula>
    </cfRule>
  </conditionalFormatting>
  <conditionalFormatting sqref="M92:M109">
    <cfRule type="cellIs" dxfId="32" priority="39" operator="equal">
      <formula>$M$199</formula>
    </cfRule>
    <cfRule type="cellIs" dxfId="31" priority="40" operator="equal">
      <formula>$M$201</formula>
    </cfRule>
    <cfRule type="cellIs" dxfId="30" priority="41" operator="equal">
      <formula>$M$200</formula>
    </cfRule>
  </conditionalFormatting>
  <conditionalFormatting sqref="M112:M115">
    <cfRule type="cellIs" dxfId="29" priority="36" operator="equal">
      <formula>$M$199</formula>
    </cfRule>
    <cfRule type="cellIs" dxfId="28" priority="37" operator="equal">
      <formula>$M$201</formula>
    </cfRule>
    <cfRule type="cellIs" dxfId="27" priority="38" operator="equal">
      <formula>$M$200</formula>
    </cfRule>
  </conditionalFormatting>
  <conditionalFormatting sqref="M118:M122">
    <cfRule type="cellIs" dxfId="26" priority="33" operator="equal">
      <formula>$M$199</formula>
    </cfRule>
    <cfRule type="cellIs" dxfId="25" priority="34" operator="equal">
      <formula>$M$201</formula>
    </cfRule>
    <cfRule type="cellIs" dxfId="24" priority="35" operator="equal">
      <formula>$M$200</formula>
    </cfRule>
  </conditionalFormatting>
  <conditionalFormatting sqref="M125:M130">
    <cfRule type="cellIs" dxfId="23" priority="30" operator="equal">
      <formula>$M$199</formula>
    </cfRule>
    <cfRule type="cellIs" dxfId="22" priority="31" operator="equal">
      <formula>$M$201</formula>
    </cfRule>
    <cfRule type="cellIs" dxfId="21" priority="32" operator="equal">
      <formula>$M$200</formula>
    </cfRule>
  </conditionalFormatting>
  <conditionalFormatting sqref="M133:M141">
    <cfRule type="cellIs" dxfId="20" priority="27" operator="equal">
      <formula>$M$199</formula>
    </cfRule>
    <cfRule type="cellIs" dxfId="19" priority="28" operator="equal">
      <formula>$M$201</formula>
    </cfRule>
    <cfRule type="cellIs" dxfId="18" priority="29" operator="equal">
      <formula>$M$200</formula>
    </cfRule>
  </conditionalFormatting>
  <conditionalFormatting sqref="M144:M149">
    <cfRule type="cellIs" dxfId="17" priority="24" operator="equal">
      <formula>$M$199</formula>
    </cfRule>
    <cfRule type="cellIs" dxfId="16" priority="25" operator="equal">
      <formula>$M$201</formula>
    </cfRule>
    <cfRule type="cellIs" dxfId="15" priority="26" operator="equal">
      <formula>$M$200</formula>
    </cfRule>
  </conditionalFormatting>
  <conditionalFormatting sqref="M152:M159">
    <cfRule type="cellIs" dxfId="14" priority="21" operator="equal">
      <formula>$M$199</formula>
    </cfRule>
    <cfRule type="cellIs" dxfId="13" priority="22" operator="equal">
      <formula>$M$201</formula>
    </cfRule>
    <cfRule type="cellIs" dxfId="12" priority="23" operator="equal">
      <formula>$M$200</formula>
    </cfRule>
  </conditionalFormatting>
  <conditionalFormatting sqref="M162:M175">
    <cfRule type="cellIs" dxfId="11" priority="18" operator="equal">
      <formula>$M$199</formula>
    </cfRule>
    <cfRule type="cellIs" dxfId="10" priority="19" operator="equal">
      <formula>$M$201</formula>
    </cfRule>
    <cfRule type="cellIs" dxfId="9" priority="20" operator="equal">
      <formula>$M$200</formula>
    </cfRule>
  </conditionalFormatting>
  <conditionalFormatting sqref="M178:M182 M184:M191">
    <cfRule type="cellIs" dxfId="8" priority="15" operator="equal">
      <formula>$M$199</formula>
    </cfRule>
    <cfRule type="cellIs" dxfId="7" priority="16" operator="equal">
      <formula>$M$201</formula>
    </cfRule>
    <cfRule type="cellIs" dxfId="6" priority="17" operator="equal">
      <formula>$M$200</formula>
    </cfRule>
  </conditionalFormatting>
  <conditionalFormatting sqref="M194:M197">
    <cfRule type="cellIs" dxfId="5" priority="12" operator="equal">
      <formula>$M$199</formula>
    </cfRule>
    <cfRule type="cellIs" dxfId="4" priority="13" operator="equal">
      <formula>$M$201</formula>
    </cfRule>
    <cfRule type="cellIs" dxfId="3" priority="14" operator="equal">
      <formula>$M$200</formula>
    </cfRule>
  </conditionalFormatting>
  <conditionalFormatting sqref="O13:O15 N5">
    <cfRule type="cellIs" dxfId="2" priority="419" operator="equal">
      <formula>$N$207</formula>
    </cfRule>
    <cfRule type="cellIs" dxfId="1" priority="420" operator="equal">
      <formula>$N$206</formula>
    </cfRule>
  </conditionalFormatting>
  <conditionalFormatting sqref="M10">
    <cfRule type="cellIs" dxfId="0" priority="1" operator="lessThan">
      <formula>74</formula>
    </cfRule>
  </conditionalFormatting>
  <pageMargins left="0.25" right="0.25" top="0.75" bottom="0.75" header="0.3" footer="0.3"/>
  <pageSetup paperSize="8" scale="6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List1!$C$3:$C$4</xm:f>
          </x14:formula1>
          <xm:sqref>L21 L194:L197 L29:L33 L162:L175 L152:L159 L144:L149 L125:L130 L118:L122 L112:L115 L92:L109 L74:L88 L63:L71 L49:L59 L36:L46 L24 L133:L141 L178:L182 L184:L191</xm:sqref>
        </x14:dataValidation>
        <x14:dataValidation type="list" allowBlank="1" showInputMessage="1" showErrorMessage="1" xr:uid="{00000000-0002-0000-0000-000001000000}">
          <x14:formula1>
            <xm:f>List1!$C$5:$C$7</xm:f>
          </x14:formula1>
          <xm:sqref>M21 M194:M197 M152:M159 M144:M149 M133:M141 M125:M130 M118:M122 M112:M115 M92:M109 M74:M88 M63:M71 M49:M59 M36:M46 M162:M175 M24 M29:M33 M178:M182 M184:M191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19"/>
  <sheetViews>
    <sheetView workbookViewId="0">
      <selection activeCell="C19" sqref="C19"/>
    </sheetView>
  </sheetViews>
  <sheetFormatPr defaultRowHeight="14.4" x14ac:dyDescent="0.3"/>
  <cols>
    <col min="2" max="3" width="28.44140625" customWidth="1"/>
  </cols>
  <sheetData>
    <row r="3" spans="2:3" x14ac:dyDescent="0.3">
      <c r="B3" t="s">
        <v>178</v>
      </c>
      <c r="C3" t="s">
        <v>166</v>
      </c>
    </row>
    <row r="4" spans="2:3" x14ac:dyDescent="0.3">
      <c r="C4" t="s">
        <v>169</v>
      </c>
    </row>
    <row r="5" spans="2:3" x14ac:dyDescent="0.3">
      <c r="B5" t="s">
        <v>179</v>
      </c>
      <c r="C5" t="s">
        <v>174</v>
      </c>
    </row>
    <row r="6" spans="2:3" x14ac:dyDescent="0.3">
      <c r="C6" t="s">
        <v>175</v>
      </c>
    </row>
    <row r="7" spans="2:3" x14ac:dyDescent="0.3">
      <c r="C7" t="s">
        <v>173</v>
      </c>
    </row>
    <row r="8" spans="2:3" x14ac:dyDescent="0.3">
      <c r="B8" t="s">
        <v>180</v>
      </c>
    </row>
    <row r="10" spans="2:3" x14ac:dyDescent="0.3">
      <c r="C10" s="86" t="s">
        <v>172</v>
      </c>
    </row>
    <row r="11" spans="2:3" x14ac:dyDescent="0.3">
      <c r="C11" s="86" t="s">
        <v>171</v>
      </c>
    </row>
    <row r="12" spans="2:3" x14ac:dyDescent="0.3">
      <c r="C12" s="86" t="s">
        <v>170</v>
      </c>
    </row>
    <row r="19" spans="3:3" ht="15" x14ac:dyDescent="0.3">
      <c r="C19" s="8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12</vt:i4>
      </vt:variant>
    </vt:vector>
  </HeadingPairs>
  <TitlesOfParts>
    <vt:vector size="14" baseType="lpstr">
      <vt:lpstr>Funkcionality</vt:lpstr>
      <vt:lpstr>List1</vt:lpstr>
      <vt:lpstr>Funkcionality!_Toc16695031</vt:lpstr>
      <vt:lpstr>Funkcionality!_Toc16695032</vt:lpstr>
      <vt:lpstr>Funkcionality!_Toc16695035</vt:lpstr>
      <vt:lpstr>Funkcionality!_Toc22653830</vt:lpstr>
      <vt:lpstr>Funkcionality!_Toc22653832</vt:lpstr>
      <vt:lpstr>Funkcionality!_Toc22653836</vt:lpstr>
      <vt:lpstr>Funkcionality!_Toc22653837</vt:lpstr>
      <vt:lpstr>Funkcionality!_Toc22653838</vt:lpstr>
      <vt:lpstr>Funkcionality!_Toc22653839</vt:lpstr>
      <vt:lpstr>Funkcionality!_Toc22653840</vt:lpstr>
      <vt:lpstr>Funkcionality!_Toc22653841</vt:lpstr>
      <vt:lpstr>Funkcionality!_Toc22653842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Autor</cp:lastModifiedBy>
  <cp:lastPrinted>2020-09-14T09:42:00Z</cp:lastPrinted>
  <dcterms:created xsi:type="dcterms:W3CDTF">2020-02-26T11:28:24Z</dcterms:created>
  <dcterms:modified xsi:type="dcterms:W3CDTF">2020-10-12T10:37:01Z</dcterms:modified>
</cp:coreProperties>
</file>